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SWISSTOPO$\Appl\DATA\PROD\vermessung\Informationswesen\Web-cadastre-manual-Aktualisierungen\"/>
    </mc:Choice>
  </mc:AlternateContent>
  <xr:revisionPtr revIDLastSave="0" documentId="8_{90AAED23-0AD9-49C1-BBFC-BB20968CD2E6}" xr6:coauthVersionLast="47" xr6:coauthVersionMax="47" xr10:uidLastSave="{00000000-0000-0000-0000-000000000000}"/>
  <bookViews>
    <workbookView xWindow="5070" yWindow="5070" windowWidth="28800" windowHeight="15345" xr2:uid="{00000000-000D-0000-FFFF-FFFF00000000}"/>
  </bookViews>
  <sheets>
    <sheet name="Formular - Formulaire" sheetId="1" r:id="rId1"/>
    <sheet name="Beispiel - Exemple" sheetId="5" r:id="rId2"/>
  </sheets>
  <definedNames>
    <definedName name="_xlnm.Print_Area" localSheetId="1">'Beispiel - Exemple'!$A$1:$T$62</definedName>
    <definedName name="_xlnm.Print_Area" localSheetId="0">'Formular - Formulaire'!$A$1:$T$84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2" i="1" l="1"/>
  <c r="T51" i="1"/>
  <c r="T50" i="5"/>
  <c r="H50" i="1"/>
  <c r="K52" i="1"/>
  <c r="L52" i="1"/>
  <c r="P54" i="1"/>
  <c r="T54" i="1"/>
  <c r="T49" i="1"/>
  <c r="J51" i="1"/>
  <c r="N53" i="1"/>
  <c r="T53" i="1"/>
  <c r="Q55" i="1"/>
  <c r="T55" i="1" s="1"/>
  <c r="H51" i="5"/>
  <c r="T51" i="5"/>
  <c r="L53" i="5"/>
  <c r="T53" i="5"/>
  <c r="K53" i="5"/>
  <c r="J52" i="5"/>
  <c r="T52" i="5"/>
  <c r="N54" i="5"/>
  <c r="T54" i="5"/>
  <c r="P55" i="5"/>
  <c r="T55" i="5" s="1"/>
  <c r="Q56" i="5"/>
  <c r="T56" i="5" s="1"/>
  <c r="T50" i="1" l="1"/>
  <c r="T57" i="1" s="1"/>
  <c r="T58" i="5"/>
</calcChain>
</file>

<file path=xl/sharedStrings.xml><?xml version="1.0" encoding="utf-8"?>
<sst xmlns="http://schemas.openxmlformats.org/spreadsheetml/2006/main" count="117" uniqueCount="61">
  <si>
    <t xml:space="preserve"> </t>
  </si>
  <si>
    <t>Abfahrt
Départ</t>
  </si>
  <si>
    <t>Ankunft
Arrivée</t>
  </si>
  <si>
    <t>Fr.</t>
  </si>
  <si>
    <t xml:space="preserve">Fr. </t>
  </si>
  <si>
    <t>Ansatz SFr.</t>
  </si>
  <si>
    <t>Zeit   Heure</t>
  </si>
  <si>
    <t>Datum   Date</t>
  </si>
  <si>
    <t>Commission fédérale des ingénieurs géomètres</t>
  </si>
  <si>
    <t xml:space="preserve">Eidgenössische Kommission </t>
  </si>
  <si>
    <t>für Ingenieur-Geometerinnen und Geometer</t>
  </si>
  <si>
    <t>Frühstück
Petit déjeuner</t>
  </si>
  <si>
    <t>km</t>
  </si>
  <si>
    <t>Mahlzeiten / Repas</t>
  </si>
  <si>
    <t>Honorar-/ Spesenformular</t>
  </si>
  <si>
    <t>Taggeld
Indémnité journalière</t>
  </si>
  <si>
    <t xml:space="preserve">Übernachtungskosten gemäss Quittung
Frais d'hébergement selon quittance                                                                                                                                                            </t>
  </si>
  <si>
    <t>Reisespesen: Auto
Frais de voyage: voiture</t>
  </si>
  <si>
    <t>Reisespesen: öffentlicher Verkehr
Frais de voyage: transports publilcs</t>
  </si>
  <si>
    <t>Text: verschiedene Quittungen 
Texte: quittances divers</t>
  </si>
  <si>
    <t>Text / texte</t>
  </si>
  <si>
    <t>Anz.
Nbr.</t>
  </si>
  <si>
    <t>Mittagessen 
Dîner</t>
  </si>
  <si>
    <t>Nachtessen
Souper</t>
  </si>
  <si>
    <t>Betrag: verschiedene Quittungen
Montant: quittances diverses</t>
  </si>
  <si>
    <t>18.00</t>
  </si>
  <si>
    <t>12.00</t>
  </si>
  <si>
    <t>08.00</t>
  </si>
  <si>
    <t>20.00</t>
  </si>
  <si>
    <t>Sitzung TK, Zürich</t>
  </si>
  <si>
    <t>Frühjahrsitzung, Wabern</t>
  </si>
  <si>
    <t>Thema, Ort
Objet, lieu</t>
  </si>
  <si>
    <t>Kopien</t>
  </si>
  <si>
    <t>01.-03.09</t>
  </si>
  <si>
    <t>Staatsexamen Schwarzenb.</t>
  </si>
  <si>
    <t>03.04.</t>
  </si>
  <si>
    <t>06.06.</t>
  </si>
  <si>
    <t>Strasse / Rue</t>
  </si>
  <si>
    <t>PLZ / NPA - Ort / Lieu</t>
  </si>
  <si>
    <t>Name / Nom</t>
  </si>
  <si>
    <t>Vorname / Prénom</t>
  </si>
  <si>
    <t>Muster</t>
  </si>
  <si>
    <t>Jean</t>
  </si>
  <si>
    <t>Bahnhofstrasse 3</t>
  </si>
  <si>
    <t>3000 Bern</t>
  </si>
  <si>
    <t>Total</t>
  </si>
  <si>
    <t>Décompte des honoraires et notes de frais</t>
  </si>
  <si>
    <t>Vous facturez à titre personnel? N'oubliez pas de joindre avec le présent décompte la fiche personnelle des bénéficiaires d'honoraires (membre ou experts)</t>
  </si>
  <si>
    <r>
      <t>Sie rechnen als Privatperson ab? Nicht vergessen: Personalienblatt Honorarbeziehende ( Kommissionsmitglieder resp.  Experten) einreichen</t>
    </r>
    <r>
      <rPr>
        <b/>
        <sz val="7"/>
        <color indexed="10"/>
        <rFont val="Arial"/>
        <family val="2"/>
      </rPr>
      <t>.</t>
    </r>
  </si>
  <si>
    <t>Sachkonto: 3119500010  / Auftrags-Nr. ZFV401-01</t>
  </si>
  <si>
    <t>Unterschrift / Signature</t>
  </si>
  <si>
    <t>………………………</t>
  </si>
  <si>
    <t>Datum/Date:</t>
  </si>
  <si>
    <t>………………</t>
  </si>
  <si>
    <t>Visum Themenchef /
Signature du chef de thème</t>
  </si>
  <si>
    <t>400.-</t>
  </si>
  <si>
    <t>Referenz / Référence:</t>
  </si>
  <si>
    <t>Jahr / Année 2022</t>
  </si>
  <si>
    <t>30.-</t>
  </si>
  <si>
    <t>15.-</t>
  </si>
  <si>
    <t>Jahr /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</si>
</sst>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1">
    <font>
      <sz val="10"/>
      <name val="Helvetica 45 Light"/>
    </font>
    <font>
      <sz val="8"/>
      <name val="Helvetica 45 Light"/>
    </font>
    <font>
      <sz val="7.5"/>
      <name val="Arial"/>
      <family val="2"/>
    </font>
    <font>
      <b/>
      <sz val="7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4"/>
      <name val="Helvetica 45 Light"/>
    </font>
    <font>
      <sz val="9"/>
      <name val="Arial"/>
      <family val="2"/>
    </font>
    <font>
      <sz val="9"/>
      <name val="Helvetica 45 Light"/>
    </font>
    <font>
      <sz val="10"/>
      <name val="Helvetica 45 Light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sz val="9"/>
      <color indexed="10"/>
      <name val="Helvetica 45 Light"/>
    </font>
    <font>
      <b/>
      <sz val="7"/>
      <color indexed="10"/>
      <name val="Arial"/>
      <family val="2"/>
    </font>
    <font>
      <b/>
      <sz val="7"/>
      <name val="Helvetica 45 Light"/>
    </font>
    <font>
      <sz val="7"/>
      <name val="Times New Roman"/>
      <family val="1"/>
    </font>
    <font>
      <sz val="10"/>
      <color rgb="FFFF0000"/>
      <name val="Arial"/>
      <family val="2"/>
    </font>
    <font>
      <b/>
      <sz val="7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Helvetica 45 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4" fillId="0" borderId="0" xfId="0" applyFont="1" applyAlignment="1" applyProtection="1">
      <alignment vertical="top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2" xfId="0" applyFont="1" applyBorder="1" applyProtection="1">
      <protection hidden="1"/>
    </xf>
    <xf numFmtId="4" fontId="8" fillId="0" borderId="2" xfId="0" applyNumberFormat="1" applyFont="1" applyBorder="1" applyProtection="1"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Protection="1">
      <protection hidden="1"/>
    </xf>
    <xf numFmtId="0" fontId="9" fillId="0" borderId="4" xfId="0" applyFont="1" applyBorder="1" applyAlignment="1" applyProtection="1">
      <alignment horizontal="center" textRotation="90" wrapText="1"/>
      <protection hidden="1"/>
    </xf>
    <xf numFmtId="0" fontId="5" fillId="0" borderId="4" xfId="0" applyFont="1" applyBorder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textRotation="90" wrapText="1"/>
      <protection hidden="1"/>
    </xf>
    <xf numFmtId="0" fontId="9" fillId="0" borderId="0" xfId="0" applyFont="1" applyProtection="1">
      <protection hidden="1"/>
    </xf>
    <xf numFmtId="0" fontId="9" fillId="0" borderId="5" xfId="0" applyFont="1" applyBorder="1" applyAlignment="1" applyProtection="1">
      <alignment horizontal="center"/>
      <protection hidden="1"/>
    </xf>
    <xf numFmtId="0" fontId="9" fillId="0" borderId="6" xfId="0" applyFont="1" applyBorder="1" applyAlignment="1" applyProtection="1">
      <alignment horizontal="center"/>
      <protection hidden="1"/>
    </xf>
    <xf numFmtId="0" fontId="9" fillId="0" borderId="7" xfId="0" applyFont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 vertical="center" textRotation="90" wrapText="1"/>
      <protection hidden="1"/>
    </xf>
    <xf numFmtId="0" fontId="9" fillId="0" borderId="3" xfId="0" applyFont="1" applyBorder="1" applyAlignment="1" applyProtection="1">
      <alignment horizontal="center" wrapText="1"/>
      <protection hidden="1"/>
    </xf>
    <xf numFmtId="0" fontId="9" fillId="0" borderId="4" xfId="0" applyFont="1" applyBorder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0" borderId="4" xfId="0" applyFont="1" applyBorder="1" applyAlignment="1" applyProtection="1">
      <alignment horizontal="center" wrapText="1"/>
      <protection hidden="1"/>
    </xf>
    <xf numFmtId="0" fontId="9" fillId="0" borderId="8" xfId="0" applyFont="1" applyBorder="1" applyProtection="1">
      <protection hidden="1"/>
    </xf>
    <xf numFmtId="0" fontId="9" fillId="0" borderId="9" xfId="0" applyFont="1" applyBorder="1" applyProtection="1">
      <protection hidden="1"/>
    </xf>
    <xf numFmtId="0" fontId="9" fillId="0" borderId="10" xfId="0" applyFont="1" applyBorder="1" applyProtection="1"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15" fillId="2" borderId="8" xfId="0" applyFont="1" applyFill="1" applyBorder="1" applyProtection="1">
      <protection hidden="1"/>
    </xf>
    <xf numFmtId="0" fontId="15" fillId="2" borderId="8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0" borderId="8" xfId="0" applyFont="1" applyBorder="1" applyProtection="1">
      <protection hidden="1"/>
    </xf>
    <xf numFmtId="0" fontId="15" fillId="0" borderId="8" xfId="0" applyFont="1" applyBorder="1" applyAlignment="1" applyProtection="1">
      <alignment horizontal="center"/>
      <protection hidden="1"/>
    </xf>
    <xf numFmtId="0" fontId="5" fillId="2" borderId="3" xfId="0" applyFont="1" applyFill="1" applyBorder="1" applyProtection="1">
      <protection hidden="1"/>
    </xf>
    <xf numFmtId="1" fontId="5" fillId="2" borderId="8" xfId="0" applyNumberFormat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2" fontId="5" fillId="2" borderId="8" xfId="0" applyNumberFormat="1" applyFont="1" applyFill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4" fontId="5" fillId="2" borderId="8" xfId="0" applyNumberFormat="1" applyFont="1" applyFill="1" applyBorder="1" applyAlignment="1" applyProtection="1">
      <alignment horizontal="center"/>
      <protection hidden="1"/>
    </xf>
    <xf numFmtId="4" fontId="5" fillId="2" borderId="11" xfId="0" applyNumberFormat="1" applyFont="1" applyFill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5" fillId="0" borderId="3" xfId="0" applyFont="1" applyBorder="1" applyProtection="1">
      <protection hidden="1"/>
    </xf>
    <xf numFmtId="0" fontId="9" fillId="0" borderId="5" xfId="0" applyFont="1" applyBorder="1" applyProtection="1">
      <protection hidden="1"/>
    </xf>
    <xf numFmtId="0" fontId="5" fillId="0" borderId="10" xfId="0" applyFont="1" applyBorder="1" applyProtection="1">
      <protection hidden="1"/>
    </xf>
    <xf numFmtId="4" fontId="5" fillId="0" borderId="0" xfId="0" applyNumberFormat="1" applyFont="1" applyAlignment="1" applyProtection="1">
      <alignment horizontal="center"/>
      <protection hidden="1"/>
    </xf>
    <xf numFmtId="4" fontId="5" fillId="0" borderId="12" xfId="0" applyNumberFormat="1" applyFont="1" applyBorder="1" applyProtection="1">
      <protection hidden="1"/>
    </xf>
    <xf numFmtId="0" fontId="5" fillId="0" borderId="13" xfId="0" applyFont="1" applyBorder="1" applyProtection="1">
      <protection hidden="1"/>
    </xf>
    <xf numFmtId="0" fontId="5" fillId="0" borderId="14" xfId="0" applyFont="1" applyBorder="1" applyProtection="1">
      <protection hidden="1"/>
    </xf>
    <xf numFmtId="0" fontId="9" fillId="0" borderId="15" xfId="0" applyFont="1" applyBorder="1" applyProtection="1">
      <protection hidden="1"/>
    </xf>
    <xf numFmtId="0" fontId="5" fillId="0" borderId="8" xfId="0" applyFont="1" applyBorder="1" applyProtection="1">
      <protection hidden="1"/>
    </xf>
    <xf numFmtId="4" fontId="5" fillId="0" borderId="9" xfId="0" applyNumberFormat="1" applyFont="1" applyBorder="1" applyAlignment="1" applyProtection="1">
      <alignment horizontal="center"/>
      <protection hidden="1"/>
    </xf>
    <xf numFmtId="4" fontId="5" fillId="2" borderId="16" xfId="0" applyNumberFormat="1" applyFont="1" applyFill="1" applyBorder="1" applyProtection="1">
      <protection hidden="1"/>
    </xf>
    <xf numFmtId="1" fontId="5" fillId="2" borderId="17" xfId="0" applyNumberFormat="1" applyFont="1" applyFill="1" applyBorder="1" applyProtection="1">
      <protection hidden="1"/>
    </xf>
    <xf numFmtId="4" fontId="5" fillId="0" borderId="1" xfId="0" applyNumberFormat="1" applyFont="1" applyBorder="1" applyProtection="1">
      <protection hidden="1"/>
    </xf>
    <xf numFmtId="4" fontId="5" fillId="0" borderId="9" xfId="0" applyNumberFormat="1" applyFont="1" applyBorder="1" applyProtection="1">
      <protection hidden="1"/>
    </xf>
    <xf numFmtId="4" fontId="5" fillId="2" borderId="17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5" fillId="2" borderId="17" xfId="0" applyFont="1" applyFill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4" fontId="5" fillId="2" borderId="18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164" fontId="15" fillId="2" borderId="8" xfId="0" quotePrefix="1" applyNumberFormat="1" applyFont="1" applyFill="1" applyBorder="1" applyAlignment="1" applyProtection="1">
      <alignment horizontal="left"/>
      <protection locked="0" hidden="1"/>
    </xf>
    <xf numFmtId="49" fontId="15" fillId="2" borderId="8" xfId="0" applyNumberFormat="1" applyFont="1" applyFill="1" applyBorder="1" applyAlignment="1" applyProtection="1">
      <alignment horizontal="center"/>
      <protection locked="0" hidden="1"/>
    </xf>
    <xf numFmtId="164" fontId="15" fillId="0" borderId="8" xfId="0" applyNumberFormat="1" applyFont="1" applyBorder="1" applyAlignment="1" applyProtection="1">
      <alignment horizontal="left"/>
      <protection locked="0" hidden="1"/>
    </xf>
    <xf numFmtId="49" fontId="15" fillId="0" borderId="8" xfId="0" applyNumberFormat="1" applyFont="1" applyBorder="1" applyAlignment="1" applyProtection="1">
      <alignment horizontal="center"/>
      <protection locked="0" hidden="1"/>
    </xf>
    <xf numFmtId="164" fontId="5" fillId="2" borderId="3" xfId="0" quotePrefix="1" applyNumberFormat="1" applyFont="1" applyFill="1" applyBorder="1" applyAlignment="1" applyProtection="1">
      <alignment horizontal="left"/>
      <protection locked="0" hidden="1"/>
    </xf>
    <xf numFmtId="49" fontId="5" fillId="2" borderId="3" xfId="0" applyNumberFormat="1" applyFont="1" applyFill="1" applyBorder="1" applyAlignment="1" applyProtection="1">
      <alignment horizontal="center"/>
      <protection locked="0" hidden="1"/>
    </xf>
    <xf numFmtId="1" fontId="15" fillId="2" borderId="8" xfId="0" applyNumberFormat="1" applyFont="1" applyFill="1" applyBorder="1" applyAlignment="1" applyProtection="1">
      <alignment horizontal="center"/>
      <protection locked="0" hidden="1"/>
    </xf>
    <xf numFmtId="1" fontId="15" fillId="0" borderId="8" xfId="0" applyNumberFormat="1" applyFont="1" applyBorder="1" applyAlignment="1" applyProtection="1">
      <alignment horizontal="center"/>
      <protection locked="0" hidden="1"/>
    </xf>
    <xf numFmtId="0" fontId="15" fillId="0" borderId="8" xfId="0" applyFont="1" applyBorder="1" applyAlignment="1" applyProtection="1">
      <alignment horizontal="center"/>
      <protection locked="0" hidden="1"/>
    </xf>
    <xf numFmtId="0" fontId="15" fillId="2" borderId="8" xfId="0" applyFont="1" applyFill="1" applyBorder="1" applyAlignment="1" applyProtection="1">
      <alignment horizontal="center"/>
      <protection locked="0" hidden="1"/>
    </xf>
    <xf numFmtId="2" fontId="15" fillId="0" borderId="8" xfId="0" applyNumberFormat="1" applyFont="1" applyBorder="1" applyAlignment="1" applyProtection="1">
      <alignment horizontal="center"/>
      <protection locked="0" hidden="1"/>
    </xf>
    <xf numFmtId="2" fontId="15" fillId="2" borderId="8" xfId="0" applyNumberFormat="1" applyFont="1" applyFill="1" applyBorder="1" applyAlignment="1" applyProtection="1">
      <alignment horizontal="center"/>
      <protection locked="0" hidden="1"/>
    </xf>
    <xf numFmtId="0" fontId="15" fillId="2" borderId="8" xfId="0" applyFont="1" applyFill="1" applyBorder="1" applyAlignment="1" applyProtection="1">
      <alignment horizontal="left"/>
      <protection locked="0" hidden="1"/>
    </xf>
    <xf numFmtId="4" fontId="15" fillId="2" borderId="8" xfId="0" applyNumberFormat="1" applyFont="1" applyFill="1" applyBorder="1" applyAlignment="1" applyProtection="1">
      <alignment horizontal="center"/>
      <protection locked="0" hidden="1"/>
    </xf>
    <xf numFmtId="0" fontId="15" fillId="0" borderId="8" xfId="0" applyFont="1" applyBorder="1" applyAlignment="1" applyProtection="1">
      <alignment horizontal="left"/>
      <protection locked="0" hidden="1"/>
    </xf>
    <xf numFmtId="4" fontId="15" fillId="0" borderId="8" xfId="0" applyNumberFormat="1" applyFont="1" applyBorder="1" applyAlignment="1" applyProtection="1">
      <alignment horizontal="center"/>
      <protection locked="0" hidden="1"/>
    </xf>
    <xf numFmtId="0" fontId="9" fillId="0" borderId="8" xfId="0" applyFont="1" applyBorder="1" applyAlignment="1" applyProtection="1">
      <alignment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9" fillId="2" borderId="8" xfId="0" applyFont="1" applyFill="1" applyBorder="1" applyProtection="1">
      <protection hidden="1"/>
    </xf>
    <xf numFmtId="0" fontId="19" fillId="2" borderId="8" xfId="0" applyFont="1" applyFill="1" applyBorder="1" applyAlignment="1" applyProtection="1">
      <alignment horizontal="center"/>
      <protection hidden="1"/>
    </xf>
    <xf numFmtId="0" fontId="19" fillId="2" borderId="10" xfId="0" applyFont="1" applyFill="1" applyBorder="1" applyAlignment="1" applyProtection="1">
      <alignment horizontal="center"/>
      <protection locked="0" hidden="1"/>
    </xf>
    <xf numFmtId="1" fontId="18" fillId="2" borderId="8" xfId="0" applyNumberFormat="1" applyFont="1" applyFill="1" applyBorder="1" applyAlignment="1" applyProtection="1">
      <alignment horizontal="center"/>
      <protection locked="0" hidden="1"/>
    </xf>
    <xf numFmtId="0" fontId="18" fillId="2" borderId="10" xfId="0" applyFont="1" applyFill="1" applyBorder="1" applyAlignment="1" applyProtection="1">
      <alignment horizontal="center"/>
      <protection locked="0" hidden="1"/>
    </xf>
    <xf numFmtId="2" fontId="19" fillId="2" borderId="10" xfId="0" applyNumberFormat="1" applyFont="1" applyFill="1" applyBorder="1" applyAlignment="1" applyProtection="1">
      <alignment horizontal="center"/>
      <protection locked="0" hidden="1"/>
    </xf>
    <xf numFmtId="0" fontId="19" fillId="2" borderId="8" xfId="0" applyFont="1" applyFill="1" applyBorder="1" applyAlignment="1" applyProtection="1">
      <alignment horizontal="left"/>
      <protection locked="0" hidden="1"/>
    </xf>
    <xf numFmtId="0" fontId="19" fillId="0" borderId="8" xfId="0" applyFont="1" applyBorder="1" applyProtection="1">
      <protection hidden="1"/>
    </xf>
    <xf numFmtId="0" fontId="18" fillId="0" borderId="8" xfId="0" applyFont="1" applyBorder="1" applyAlignment="1" applyProtection="1">
      <alignment horizontal="center"/>
      <protection hidden="1"/>
    </xf>
    <xf numFmtId="0" fontId="18" fillId="0" borderId="8" xfId="0" applyFont="1" applyBorder="1" applyAlignment="1" applyProtection="1">
      <alignment horizontal="center"/>
      <protection locked="0" hidden="1"/>
    </xf>
    <xf numFmtId="1" fontId="18" fillId="0" borderId="8" xfId="0" applyNumberFormat="1" applyFont="1" applyBorder="1" applyAlignment="1" applyProtection="1">
      <alignment horizontal="center"/>
      <protection locked="0" hidden="1"/>
    </xf>
    <xf numFmtId="2" fontId="18" fillId="0" borderId="8" xfId="0" applyNumberFormat="1" applyFont="1" applyBorder="1" applyAlignment="1" applyProtection="1">
      <alignment horizontal="center"/>
      <protection locked="0" hidden="1"/>
    </xf>
    <xf numFmtId="0" fontId="19" fillId="0" borderId="8" xfId="0" applyFont="1" applyBorder="1" applyAlignment="1" applyProtection="1">
      <alignment horizontal="center"/>
      <protection hidden="1"/>
    </xf>
    <xf numFmtId="1" fontId="19" fillId="2" borderId="8" xfId="0" applyNumberFormat="1" applyFont="1" applyFill="1" applyBorder="1" applyAlignment="1" applyProtection="1">
      <alignment horizontal="center"/>
      <protection locked="0" hidden="1"/>
    </xf>
    <xf numFmtId="4" fontId="19" fillId="2" borderId="8" xfId="0" applyNumberFormat="1" applyFont="1" applyFill="1" applyBorder="1" applyAlignment="1" applyProtection="1">
      <alignment horizontal="center"/>
      <protection locked="0" hidden="1"/>
    </xf>
    <xf numFmtId="0" fontId="19" fillId="0" borderId="8" xfId="0" applyFont="1" applyBorder="1" applyAlignment="1" applyProtection="1">
      <alignment horizontal="center"/>
      <protection locked="0" hidden="1"/>
    </xf>
    <xf numFmtId="1" fontId="19" fillId="0" borderId="8" xfId="0" applyNumberFormat="1" applyFont="1" applyBorder="1" applyAlignment="1" applyProtection="1">
      <alignment horizontal="center"/>
      <protection locked="0" hidden="1"/>
    </xf>
    <xf numFmtId="2" fontId="19" fillId="0" borderId="8" xfId="0" applyNumberFormat="1" applyFont="1" applyBorder="1" applyAlignment="1" applyProtection="1">
      <alignment horizontal="center"/>
      <protection locked="0" hidden="1"/>
    </xf>
    <xf numFmtId="4" fontId="19" fillId="0" borderId="8" xfId="0" applyNumberFormat="1" applyFont="1" applyBorder="1" applyAlignment="1" applyProtection="1">
      <alignment horizontal="center"/>
      <protection locked="0" hidden="1"/>
    </xf>
    <xf numFmtId="0" fontId="19" fillId="2" borderId="8" xfId="0" applyFont="1" applyFill="1" applyBorder="1" applyAlignment="1" applyProtection="1">
      <alignment horizontal="center"/>
      <protection locked="0" hidden="1"/>
    </xf>
    <xf numFmtId="2" fontId="19" fillId="2" borderId="8" xfId="0" applyNumberFormat="1" applyFont="1" applyFill="1" applyBorder="1" applyAlignment="1" applyProtection="1">
      <alignment horizontal="center"/>
      <protection locked="0" hidden="1"/>
    </xf>
    <xf numFmtId="0" fontId="7" fillId="2" borderId="3" xfId="0" applyFont="1" applyFill="1" applyBorder="1" applyProtection="1"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4" fillId="0" borderId="0" xfId="0" applyFont="1" applyProtection="1">
      <protection hidden="1"/>
    </xf>
    <xf numFmtId="4" fontId="18" fillId="0" borderId="8" xfId="0" applyNumberFormat="1" applyFont="1" applyBorder="1" applyAlignment="1" applyProtection="1">
      <alignment horizontal="center"/>
      <protection locked="0" hidden="1"/>
    </xf>
    <xf numFmtId="164" fontId="15" fillId="2" borderId="8" xfId="0" applyNumberFormat="1" applyFont="1" applyFill="1" applyBorder="1" applyAlignment="1" applyProtection="1">
      <alignment horizontal="left"/>
      <protection locked="0" hidden="1"/>
    </xf>
    <xf numFmtId="164" fontId="22" fillId="2" borderId="8" xfId="0" applyNumberFormat="1" applyFont="1" applyFill="1" applyBorder="1" applyAlignment="1" applyProtection="1">
      <alignment horizontal="left"/>
      <protection locked="0" hidden="1"/>
    </xf>
    <xf numFmtId="49" fontId="22" fillId="2" borderId="8" xfId="0" applyNumberFormat="1" applyFont="1" applyFill="1" applyBorder="1" applyAlignment="1" applyProtection="1">
      <alignment horizontal="center"/>
      <protection locked="0" hidden="1"/>
    </xf>
    <xf numFmtId="0" fontId="18" fillId="2" borderId="8" xfId="0" applyFont="1" applyFill="1" applyBorder="1" applyProtection="1">
      <protection hidden="1"/>
    </xf>
    <xf numFmtId="164" fontId="22" fillId="0" borderId="8" xfId="0" applyNumberFormat="1" applyFont="1" applyBorder="1" applyAlignment="1" applyProtection="1">
      <alignment horizontal="left"/>
      <protection locked="0" hidden="1"/>
    </xf>
    <xf numFmtId="49" fontId="22" fillId="0" borderId="8" xfId="0" applyNumberFormat="1" applyFont="1" applyBorder="1" applyAlignment="1" applyProtection="1">
      <alignment horizontal="center"/>
      <protection locked="0" hidden="1"/>
    </xf>
    <xf numFmtId="0" fontId="22" fillId="0" borderId="8" xfId="0" applyFont="1" applyBorder="1" applyAlignment="1" applyProtection="1">
      <alignment horizontal="left"/>
      <protection locked="0" hidden="1"/>
    </xf>
    <xf numFmtId="0" fontId="7" fillId="2" borderId="8" xfId="0" applyFont="1" applyFill="1" applyBorder="1" applyAlignment="1" applyProtection="1">
      <alignment horizontal="center"/>
      <protection locked="0" hidden="1"/>
    </xf>
    <xf numFmtId="1" fontId="7" fillId="2" borderId="8" xfId="0" applyNumberFormat="1" applyFont="1" applyFill="1" applyBorder="1" applyAlignment="1" applyProtection="1">
      <alignment horizontal="center"/>
      <protection locked="0" hidden="1"/>
    </xf>
    <xf numFmtId="2" fontId="7" fillId="2" borderId="8" xfId="0" applyNumberFormat="1" applyFont="1" applyFill="1" applyBorder="1" applyAlignment="1" applyProtection="1">
      <alignment horizontal="center"/>
      <protection locked="0" hidden="1"/>
    </xf>
    <xf numFmtId="0" fontId="7" fillId="0" borderId="8" xfId="0" applyFont="1" applyBorder="1" applyAlignment="1" applyProtection="1">
      <alignment horizontal="center"/>
      <protection locked="0" hidden="1"/>
    </xf>
    <xf numFmtId="4" fontId="7" fillId="2" borderId="8" xfId="0" applyNumberFormat="1" applyFont="1" applyFill="1" applyBorder="1" applyAlignment="1" applyProtection="1">
      <alignment horizontal="center"/>
      <protection locked="0" hidden="1"/>
    </xf>
    <xf numFmtId="4" fontId="7" fillId="2" borderId="11" xfId="0" applyNumberFormat="1" applyFont="1" applyFill="1" applyBorder="1" applyAlignment="1" applyProtection="1">
      <alignment horizontal="center"/>
      <protection locked="0" hidden="1"/>
    </xf>
    <xf numFmtId="4" fontId="8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Protection="1">
      <protection hidden="1"/>
    </xf>
    <xf numFmtId="0" fontId="27" fillId="0" borderId="1" xfId="0" applyFont="1" applyBorder="1" applyAlignment="1" applyProtection="1">
      <alignment vertical="center"/>
      <protection hidden="1"/>
    </xf>
    <xf numFmtId="0" fontId="28" fillId="0" borderId="0" xfId="0" applyFont="1" applyAlignment="1">
      <alignment vertical="center"/>
    </xf>
    <xf numFmtId="0" fontId="26" fillId="0" borderId="0" xfId="0" applyFont="1"/>
    <xf numFmtId="0" fontId="9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2" fontId="18" fillId="3" borderId="8" xfId="0" applyNumberFormat="1" applyFont="1" applyFill="1" applyBorder="1" applyAlignment="1" applyProtection="1">
      <alignment horizontal="center"/>
      <protection locked="0" hidden="1"/>
    </xf>
    <xf numFmtId="2" fontId="7" fillId="2" borderId="3" xfId="0" applyNumberFormat="1" applyFont="1" applyFill="1" applyBorder="1" applyAlignment="1" applyProtection="1">
      <alignment horizontal="center"/>
      <protection locked="0" hidden="1"/>
    </xf>
    <xf numFmtId="2" fontId="5" fillId="2" borderId="19" xfId="0" applyNumberFormat="1" applyFont="1" applyFill="1" applyBorder="1" applyProtection="1">
      <protection hidden="1"/>
    </xf>
    <xf numFmtId="2" fontId="18" fillId="2" borderId="8" xfId="0" applyNumberFormat="1" applyFont="1" applyFill="1" applyBorder="1" applyAlignment="1" applyProtection="1">
      <alignment horizontal="center"/>
      <protection locked="0" hidden="1"/>
    </xf>
    <xf numFmtId="2" fontId="5" fillId="2" borderId="3" xfId="0" applyNumberFormat="1" applyFont="1" applyFill="1" applyBorder="1" applyAlignment="1" applyProtection="1">
      <alignment horizontal="center"/>
      <protection locked="0" hidden="1"/>
    </xf>
    <xf numFmtId="2" fontId="5" fillId="0" borderId="0" xfId="0" applyNumberFormat="1" applyFont="1" applyProtection="1">
      <protection hidden="1"/>
    </xf>
    <xf numFmtId="0" fontId="21" fillId="0" borderId="0" xfId="0" applyFont="1" applyAlignment="1" applyProtection="1">
      <alignment horizontal="left" wrapText="1"/>
      <protection hidden="1"/>
    </xf>
    <xf numFmtId="0" fontId="15" fillId="0" borderId="16" xfId="0" applyFont="1" applyBorder="1" applyAlignment="1" applyProtection="1">
      <alignment horizontal="left" wrapText="1"/>
      <protection locked="0" hidden="1"/>
    </xf>
    <xf numFmtId="0" fontId="15" fillId="0" borderId="1" xfId="0" applyFont="1" applyBorder="1" applyAlignment="1" applyProtection="1">
      <alignment horizontal="left" wrapText="1"/>
      <protection locked="0" hidden="1"/>
    </xf>
    <xf numFmtId="0" fontId="15" fillId="0" borderId="9" xfId="0" applyFont="1" applyBorder="1" applyAlignment="1" applyProtection="1">
      <alignment horizontal="left" wrapText="1"/>
      <protection locked="0"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9" xfId="0" applyFont="1" applyBorder="1" applyAlignment="1" applyProtection="1">
      <alignment horizontal="left"/>
      <protection hidden="1"/>
    </xf>
    <xf numFmtId="0" fontId="9" fillId="0" borderId="3" xfId="0" applyFont="1" applyBorder="1" applyAlignment="1" applyProtection="1">
      <alignment horizontal="center" vertical="center" textRotation="90" wrapText="1"/>
      <protection hidden="1"/>
    </xf>
    <xf numFmtId="0" fontId="5" fillId="0" borderId="4" xfId="0" applyFont="1" applyBorder="1" applyAlignment="1" applyProtection="1">
      <alignment horizontal="center" vertical="center" textRotation="90" wrapText="1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wrapText="1"/>
      <protection locked="0" hidden="1"/>
    </xf>
    <xf numFmtId="0" fontId="16" fillId="0" borderId="9" xfId="0" applyFont="1" applyBorder="1" applyAlignment="1" applyProtection="1">
      <alignment horizontal="left" wrapText="1"/>
      <protection locked="0" hidden="1"/>
    </xf>
    <xf numFmtId="0" fontId="15" fillId="2" borderId="16" xfId="0" applyFont="1" applyFill="1" applyBorder="1" applyAlignment="1" applyProtection="1">
      <alignment horizontal="left" wrapText="1"/>
      <protection locked="0" hidden="1"/>
    </xf>
    <xf numFmtId="0" fontId="9" fillId="0" borderId="3" xfId="0" applyFont="1" applyBorder="1" applyAlignment="1" applyProtection="1">
      <alignment textRotation="90" wrapText="1"/>
      <protection hidden="1"/>
    </xf>
    <xf numFmtId="0" fontId="9" fillId="0" borderId="4" xfId="0" applyFont="1" applyBorder="1" applyAlignment="1" applyProtection="1">
      <alignment textRotation="90"/>
      <protection hidden="1"/>
    </xf>
    <xf numFmtId="0" fontId="9" fillId="0" borderId="10" xfId="0" applyFont="1" applyBorder="1" applyAlignment="1" applyProtection="1">
      <alignment textRotation="90"/>
      <protection hidden="1"/>
    </xf>
    <xf numFmtId="0" fontId="9" fillId="0" borderId="7" xfId="0" applyFont="1" applyBorder="1" applyAlignment="1" applyProtection="1">
      <alignment textRotation="90" wrapText="1"/>
      <protection hidden="1"/>
    </xf>
    <xf numFmtId="0" fontId="9" fillId="0" borderId="20" xfId="0" applyFont="1" applyBorder="1" applyAlignment="1" applyProtection="1">
      <alignment textRotation="90"/>
      <protection hidden="1"/>
    </xf>
    <xf numFmtId="0" fontId="9" fillId="0" borderId="21" xfId="0" applyFont="1" applyBorder="1" applyAlignment="1" applyProtection="1">
      <alignment textRotation="90"/>
      <protection hidden="1"/>
    </xf>
    <xf numFmtId="0" fontId="9" fillId="0" borderId="3" xfId="0" applyFont="1" applyBorder="1" applyAlignment="1" applyProtection="1">
      <alignment horizontal="center" textRotation="90" wrapText="1"/>
      <protection hidden="1"/>
    </xf>
    <xf numFmtId="0" fontId="5" fillId="0" borderId="4" xfId="0" applyFont="1" applyBorder="1" applyProtection="1">
      <protection hidden="1"/>
    </xf>
    <xf numFmtId="0" fontId="5" fillId="0" borderId="10" xfId="0" applyFont="1" applyBorder="1" applyProtection="1"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Protection="1">
      <protection hidden="1"/>
    </xf>
    <xf numFmtId="0" fontId="9" fillId="0" borderId="9" xfId="0" applyFont="1" applyBorder="1" applyAlignment="1" applyProtection="1">
      <alignment horizontal="center" textRotation="90" wrapText="1"/>
      <protection hidden="1"/>
    </xf>
    <xf numFmtId="0" fontId="5" fillId="0" borderId="9" xfId="0" applyFont="1" applyBorder="1" applyProtection="1">
      <protection hidden="1"/>
    </xf>
    <xf numFmtId="0" fontId="5" fillId="2" borderId="5" xfId="0" applyFont="1" applyFill="1" applyBorder="1" applyAlignment="1" applyProtection="1">
      <alignment horizontal="left" wrapText="1"/>
      <protection locked="0" hidden="1"/>
    </xf>
    <xf numFmtId="0" fontId="17" fillId="0" borderId="6" xfId="0" applyFont="1" applyBorder="1" applyAlignment="1" applyProtection="1">
      <alignment horizontal="left" wrapText="1"/>
      <protection locked="0" hidden="1"/>
    </xf>
    <xf numFmtId="0" fontId="17" fillId="0" borderId="7" xfId="0" applyFont="1" applyBorder="1" applyAlignment="1" applyProtection="1">
      <alignment horizontal="left" wrapText="1"/>
      <protection locked="0"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13" fillId="2" borderId="16" xfId="0" applyFont="1" applyFill="1" applyBorder="1" applyAlignment="1" applyProtection="1">
      <alignment horizontal="left" vertical="center" wrapText="1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Border="1" applyAlignment="1" applyProtection="1">
      <alignment horizontal="left" vertical="center" wrapText="1"/>
      <protection hidden="1"/>
    </xf>
    <xf numFmtId="0" fontId="14" fillId="0" borderId="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9" fillId="0" borderId="15" xfId="0" applyFont="1" applyBorder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20" xfId="0" applyFont="1" applyBorder="1" applyAlignment="1" applyProtection="1">
      <alignment horizontal="left" wrapText="1"/>
      <protection hidden="1"/>
    </xf>
    <xf numFmtId="0" fontId="9" fillId="0" borderId="15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20" xfId="0" applyBorder="1" applyAlignment="1" applyProtection="1">
      <alignment horizontal="center" wrapText="1"/>
      <protection hidden="1"/>
    </xf>
    <xf numFmtId="0" fontId="5" fillId="0" borderId="4" xfId="0" applyFont="1" applyBorder="1" applyAlignment="1" applyProtection="1">
      <alignment horizontal="center" textRotation="90"/>
      <protection hidden="1"/>
    </xf>
    <xf numFmtId="0" fontId="5" fillId="0" borderId="10" xfId="0" applyFont="1" applyBorder="1" applyAlignment="1" applyProtection="1">
      <alignment horizontal="center" textRotation="90"/>
      <protection hidden="1"/>
    </xf>
    <xf numFmtId="0" fontId="5" fillId="2" borderId="1" xfId="0" applyFont="1" applyFill="1" applyBorder="1" applyAlignment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left" wrapText="1"/>
      <protection locked="0" hidden="1"/>
    </xf>
    <xf numFmtId="0" fontId="15" fillId="2" borderId="9" xfId="0" applyFont="1" applyFill="1" applyBorder="1" applyAlignment="1" applyProtection="1">
      <alignment horizontal="left" wrapText="1"/>
      <protection locked="0" hidden="1"/>
    </xf>
    <xf numFmtId="0" fontId="7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9" fillId="2" borderId="0" xfId="0" applyFont="1" applyFill="1" applyAlignment="1" applyProtection="1">
      <alignment vertical="center"/>
      <protection locked="0"/>
    </xf>
    <xf numFmtId="0" fontId="0" fillId="0" borderId="0" xfId="0"/>
    <xf numFmtId="0" fontId="9" fillId="0" borderId="21" xfId="0" applyFont="1" applyBorder="1" applyAlignment="1" applyProtection="1">
      <alignment horizontal="center" textRotation="90" wrapText="1"/>
      <protection hidden="1"/>
    </xf>
    <xf numFmtId="0" fontId="9" fillId="0" borderId="22" xfId="0" applyFont="1" applyBorder="1" applyAlignment="1" applyProtection="1">
      <alignment horizontal="center" textRotation="90" wrapText="1"/>
      <protection hidden="1"/>
    </xf>
    <xf numFmtId="0" fontId="9" fillId="0" borderId="4" xfId="0" applyFont="1" applyBorder="1" applyAlignment="1" applyProtection="1">
      <alignment horizontal="center" textRotation="90" wrapText="1"/>
      <protection hidden="1"/>
    </xf>
    <xf numFmtId="0" fontId="0" fillId="0" borderId="6" xfId="0" applyBorder="1" applyAlignment="1" applyProtection="1">
      <alignment horizontal="left" wrapText="1"/>
      <protection locked="0" hidden="1"/>
    </xf>
    <xf numFmtId="0" fontId="0" fillId="0" borderId="7" xfId="0" applyBorder="1" applyAlignment="1" applyProtection="1">
      <alignment horizontal="left" wrapText="1"/>
      <protection locked="0"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left" vertical="center"/>
      <protection hidden="1"/>
    </xf>
    <xf numFmtId="0" fontId="13" fillId="0" borderId="23" xfId="0" applyFont="1" applyBorder="1" applyAlignment="1" applyProtection="1">
      <alignment horizontal="left"/>
      <protection hidden="1"/>
    </xf>
    <xf numFmtId="0" fontId="13" fillId="0" borderId="21" xfId="0" applyFont="1" applyBorder="1" applyAlignment="1" applyProtection="1">
      <alignment horizontal="left"/>
      <protection hidden="1"/>
    </xf>
    <xf numFmtId="0" fontId="28" fillId="0" borderId="0" xfId="0" applyFont="1" applyAlignment="1">
      <alignment vertical="center"/>
    </xf>
    <xf numFmtId="0" fontId="25" fillId="0" borderId="0" xfId="0" applyFont="1"/>
    <xf numFmtId="0" fontId="27" fillId="2" borderId="1" xfId="0" applyFont="1" applyFill="1" applyBorder="1" applyAlignment="1" applyProtection="1">
      <alignment vertical="center"/>
      <protection locked="0"/>
    </xf>
    <xf numFmtId="0" fontId="22" fillId="2" borderId="16" xfId="0" applyFont="1" applyFill="1" applyBorder="1" applyAlignment="1" applyProtection="1">
      <alignment horizontal="left" wrapText="1"/>
      <protection locked="0" hidden="1"/>
    </xf>
    <xf numFmtId="0" fontId="23" fillId="0" borderId="1" xfId="0" applyFont="1" applyBorder="1" applyAlignment="1" applyProtection="1">
      <alignment horizontal="left" wrapText="1"/>
      <protection locked="0" hidden="1"/>
    </xf>
    <xf numFmtId="0" fontId="23" fillId="0" borderId="9" xfId="0" applyFont="1" applyBorder="1" applyAlignment="1" applyProtection="1">
      <alignment horizontal="left" wrapText="1"/>
      <protection locked="0" hidden="1"/>
    </xf>
    <xf numFmtId="0" fontId="22" fillId="0" borderId="16" xfId="0" applyFont="1" applyBorder="1" applyAlignment="1" applyProtection="1">
      <alignment horizontal="left" wrapText="1"/>
      <protection locked="0" hidden="1"/>
    </xf>
    <xf numFmtId="0" fontId="12" fillId="2" borderId="1" xfId="0" applyFont="1" applyFill="1" applyBorder="1" applyAlignment="1" applyProtection="1">
      <alignment vertical="center"/>
      <protection locked="0"/>
    </xf>
    <xf numFmtId="0" fontId="27" fillId="2" borderId="6" xfId="0" applyFont="1" applyFill="1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horizontal="left" vertical="center"/>
      <protection locked="0"/>
    </xf>
    <xf numFmtId="0" fontId="30" fillId="0" borderId="23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42</xdr:row>
      <xdr:rowOff>0</xdr:rowOff>
    </xdr:to>
    <xdr:sp macro="" textlink="">
      <xdr:nvSpPr>
        <xdr:cNvPr id="2004" name="Line 5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ShapeType="1"/>
        </xdr:cNvSpPr>
      </xdr:nvSpPr>
      <xdr:spPr bwMode="auto">
        <a:xfrm flipV="1">
          <a:off x="0" y="2295525"/>
          <a:ext cx="0" cy="43624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56</xdr:row>
      <xdr:rowOff>0</xdr:rowOff>
    </xdr:from>
    <xdr:to>
      <xdr:col>3</xdr:col>
      <xdr:colOff>219075</xdr:colOff>
      <xdr:row>56</xdr:row>
      <xdr:rowOff>0</xdr:rowOff>
    </xdr:to>
    <xdr:cxnSp macro="">
      <xdr:nvCxnSpPr>
        <xdr:cNvPr id="2005" name="AutoShape 148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CxnSpPr>
          <a:cxnSpLocks noChangeShapeType="1"/>
        </xdr:cNvCxnSpPr>
      </xdr:nvCxnSpPr>
      <xdr:spPr bwMode="auto">
        <a:xfrm>
          <a:off x="1476375" y="8877300"/>
          <a:ext cx="0" cy="0"/>
        </a:xfrm>
        <a:prstGeom prst="straightConnector1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838200</xdr:colOff>
      <xdr:row>56</xdr:row>
      <xdr:rowOff>0</xdr:rowOff>
    </xdr:from>
    <xdr:to>
      <xdr:col>5</xdr:col>
      <xdr:colOff>838200</xdr:colOff>
      <xdr:row>56</xdr:row>
      <xdr:rowOff>0</xdr:rowOff>
    </xdr:to>
    <xdr:cxnSp macro="">
      <xdr:nvCxnSpPr>
        <xdr:cNvPr id="2006" name="AutoShape 149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CxnSpPr>
          <a:cxnSpLocks noChangeShapeType="1"/>
        </xdr:cNvCxnSpPr>
      </xdr:nvCxnSpPr>
      <xdr:spPr bwMode="auto">
        <a:xfrm>
          <a:off x="2686050" y="8877300"/>
          <a:ext cx="0" cy="0"/>
        </a:xfrm>
        <a:prstGeom prst="straightConnector1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49</xdr:row>
      <xdr:rowOff>85725</xdr:rowOff>
    </xdr:from>
    <xdr:to>
      <xdr:col>18</xdr:col>
      <xdr:colOff>0</xdr:colOff>
      <xdr:row>49</xdr:row>
      <xdr:rowOff>85725</xdr:rowOff>
    </xdr:to>
    <xdr:sp macro="" textlink="">
      <xdr:nvSpPr>
        <xdr:cNvPr id="2007" name="Line 15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ShapeType="1"/>
        </xdr:cNvSpPr>
      </xdr:nvSpPr>
      <xdr:spPr bwMode="auto">
        <a:xfrm flipV="1">
          <a:off x="3095625" y="7829550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51</xdr:row>
      <xdr:rowOff>66675</xdr:rowOff>
    </xdr:from>
    <xdr:to>
      <xdr:col>18</xdr:col>
      <xdr:colOff>0</xdr:colOff>
      <xdr:row>51</xdr:row>
      <xdr:rowOff>66675</xdr:rowOff>
    </xdr:to>
    <xdr:sp macro="" textlink="">
      <xdr:nvSpPr>
        <xdr:cNvPr id="2008" name="Line 15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ShapeType="1"/>
        </xdr:cNvSpPr>
      </xdr:nvSpPr>
      <xdr:spPr bwMode="auto">
        <a:xfrm>
          <a:off x="3886200" y="8134350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48</xdr:row>
      <xdr:rowOff>9525</xdr:rowOff>
    </xdr:from>
    <xdr:to>
      <xdr:col>7</xdr:col>
      <xdr:colOff>114300</xdr:colOff>
      <xdr:row>49</xdr:row>
      <xdr:rowOff>0</xdr:rowOff>
    </xdr:to>
    <xdr:sp macro="" textlink="">
      <xdr:nvSpPr>
        <xdr:cNvPr id="2009" name="Line 15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ShapeType="1"/>
        </xdr:cNvSpPr>
      </xdr:nvSpPr>
      <xdr:spPr bwMode="auto">
        <a:xfrm>
          <a:off x="2905125" y="759142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447675</xdr:colOff>
      <xdr:row>100</xdr:row>
      <xdr:rowOff>66675</xdr:rowOff>
    </xdr:from>
    <xdr:to>
      <xdr:col>21</xdr:col>
      <xdr:colOff>447675</xdr:colOff>
      <xdr:row>101</xdr:row>
      <xdr:rowOff>57150</xdr:rowOff>
    </xdr:to>
    <xdr:sp macro="" textlink="">
      <xdr:nvSpPr>
        <xdr:cNvPr id="2010" name="Line 15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ShapeType="1"/>
        </xdr:cNvSpPr>
      </xdr:nvSpPr>
      <xdr:spPr bwMode="auto">
        <a:xfrm>
          <a:off x="6934200" y="16430625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876300</xdr:colOff>
      <xdr:row>0</xdr:row>
      <xdr:rowOff>123825</xdr:rowOff>
    </xdr:from>
    <xdr:to>
      <xdr:col>5</xdr:col>
      <xdr:colOff>428625</xdr:colOff>
      <xdr:row>0</xdr:row>
      <xdr:rowOff>457200</xdr:rowOff>
    </xdr:to>
    <xdr:sp macro="" textlink="">
      <xdr:nvSpPr>
        <xdr:cNvPr id="2011" name="Text 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619250" y="123825"/>
          <a:ext cx="657225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0</xdr:row>
      <xdr:rowOff>57150</xdr:rowOff>
    </xdr:from>
    <xdr:to>
      <xdr:col>5</xdr:col>
      <xdr:colOff>428625</xdr:colOff>
      <xdr:row>3</xdr:row>
      <xdr:rowOff>114300</xdr:rowOff>
    </xdr:to>
    <xdr:pic>
      <xdr:nvPicPr>
        <xdr:cNvPr id="2012" name="Picture 164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3"/>
        <a:stretch>
          <a:fillRect/>
        </a:stretch>
      </xdr:blipFill>
      <xdr:spPr bwMode="auto">
        <a:xfrm>
          <a:off x="523875" y="57150"/>
          <a:ext cx="1752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48</xdr:row>
      <xdr:rowOff>9525</xdr:rowOff>
    </xdr:from>
    <xdr:to>
      <xdr:col>9</xdr:col>
      <xdr:colOff>114300</xdr:colOff>
      <xdr:row>50</xdr:row>
      <xdr:rowOff>0</xdr:rowOff>
    </xdr:to>
    <xdr:sp macro="" textlink="">
      <xdr:nvSpPr>
        <xdr:cNvPr id="2013" name="Line 16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ShapeType="1"/>
        </xdr:cNvSpPr>
      </xdr:nvSpPr>
      <xdr:spPr bwMode="auto">
        <a:xfrm>
          <a:off x="3248025" y="75914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48</xdr:row>
      <xdr:rowOff>9525</xdr:rowOff>
    </xdr:from>
    <xdr:to>
      <xdr:col>10</xdr:col>
      <xdr:colOff>114300</xdr:colOff>
      <xdr:row>51</xdr:row>
      <xdr:rowOff>9525</xdr:rowOff>
    </xdr:to>
    <xdr:sp macro="" textlink="">
      <xdr:nvSpPr>
        <xdr:cNvPr id="2014" name="Line 17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ShapeType="1"/>
        </xdr:cNvSpPr>
      </xdr:nvSpPr>
      <xdr:spPr bwMode="auto">
        <a:xfrm>
          <a:off x="3495675" y="759142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48</xdr:row>
      <xdr:rowOff>9525</xdr:rowOff>
    </xdr:from>
    <xdr:to>
      <xdr:col>11</xdr:col>
      <xdr:colOff>104775</xdr:colOff>
      <xdr:row>51</xdr:row>
      <xdr:rowOff>9525</xdr:rowOff>
    </xdr:to>
    <xdr:sp macro="" textlink="">
      <xdr:nvSpPr>
        <xdr:cNvPr id="2015" name="Line 17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ShapeType="1"/>
        </xdr:cNvSpPr>
      </xdr:nvSpPr>
      <xdr:spPr bwMode="auto">
        <a:xfrm>
          <a:off x="3733800" y="7591425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48</xdr:row>
      <xdr:rowOff>9525</xdr:rowOff>
    </xdr:from>
    <xdr:to>
      <xdr:col>13</xdr:col>
      <xdr:colOff>114300</xdr:colOff>
      <xdr:row>52</xdr:row>
      <xdr:rowOff>0</xdr:rowOff>
    </xdr:to>
    <xdr:sp macro="" textlink="">
      <xdr:nvSpPr>
        <xdr:cNvPr id="2016" name="Line 17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ShapeType="1"/>
        </xdr:cNvSpPr>
      </xdr:nvSpPr>
      <xdr:spPr bwMode="auto">
        <a:xfrm>
          <a:off x="4029075" y="7591425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123825</xdr:colOff>
      <xdr:row>48</xdr:row>
      <xdr:rowOff>0</xdr:rowOff>
    </xdr:from>
    <xdr:to>
      <xdr:col>15</xdr:col>
      <xdr:colOff>123825</xdr:colOff>
      <xdr:row>52</xdr:row>
      <xdr:rowOff>152400</xdr:rowOff>
    </xdr:to>
    <xdr:sp macro="" textlink="">
      <xdr:nvSpPr>
        <xdr:cNvPr id="2017" name="Line 174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ShapeType="1"/>
        </xdr:cNvSpPr>
      </xdr:nvSpPr>
      <xdr:spPr bwMode="auto">
        <a:xfrm>
          <a:off x="4524375" y="7581900"/>
          <a:ext cx="0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104775</xdr:colOff>
      <xdr:row>48</xdr:row>
      <xdr:rowOff>0</xdr:rowOff>
    </xdr:from>
    <xdr:to>
      <xdr:col>16</xdr:col>
      <xdr:colOff>104775</xdr:colOff>
      <xdr:row>54</xdr:row>
      <xdr:rowOff>0</xdr:rowOff>
    </xdr:to>
    <xdr:sp macro="" textlink="">
      <xdr:nvSpPr>
        <xdr:cNvPr id="2018" name="Line 17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ShapeType="1"/>
        </xdr:cNvSpPr>
      </xdr:nvSpPr>
      <xdr:spPr bwMode="auto">
        <a:xfrm>
          <a:off x="4953000" y="7581900"/>
          <a:ext cx="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85725</xdr:rowOff>
    </xdr:from>
    <xdr:to>
      <xdr:col>18</xdr:col>
      <xdr:colOff>9525</xdr:colOff>
      <xdr:row>50</xdr:row>
      <xdr:rowOff>85725</xdr:rowOff>
    </xdr:to>
    <xdr:sp macro="" textlink="">
      <xdr:nvSpPr>
        <xdr:cNvPr id="2019" name="Line 176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ShapeType="1"/>
        </xdr:cNvSpPr>
      </xdr:nvSpPr>
      <xdr:spPr bwMode="auto">
        <a:xfrm>
          <a:off x="3381375" y="7991475"/>
          <a:ext cx="1962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52</xdr:row>
      <xdr:rowOff>57150</xdr:rowOff>
    </xdr:from>
    <xdr:to>
      <xdr:col>19</xdr:col>
      <xdr:colOff>19050</xdr:colOff>
      <xdr:row>52</xdr:row>
      <xdr:rowOff>57150</xdr:rowOff>
    </xdr:to>
    <xdr:sp macro="" textlink="">
      <xdr:nvSpPr>
        <xdr:cNvPr id="2020" name="Line 177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ShapeType="1"/>
        </xdr:cNvSpPr>
      </xdr:nvSpPr>
      <xdr:spPr bwMode="auto">
        <a:xfrm>
          <a:off x="4371975" y="8286750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53</xdr:row>
      <xdr:rowOff>76200</xdr:rowOff>
    </xdr:from>
    <xdr:to>
      <xdr:col>17</xdr:col>
      <xdr:colOff>28575</xdr:colOff>
      <xdr:row>53</xdr:row>
      <xdr:rowOff>76200</xdr:rowOff>
    </xdr:to>
    <xdr:sp macro="" textlink="">
      <xdr:nvSpPr>
        <xdr:cNvPr id="2021" name="Line 17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ShapeType="1"/>
        </xdr:cNvSpPr>
      </xdr:nvSpPr>
      <xdr:spPr bwMode="auto">
        <a:xfrm>
          <a:off x="4848225" y="8467725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6117</xdr:colOff>
      <xdr:row>54</xdr:row>
      <xdr:rowOff>79513</xdr:rowOff>
    </xdr:from>
    <xdr:to>
      <xdr:col>19</xdr:col>
      <xdr:colOff>1</xdr:colOff>
      <xdr:row>54</xdr:row>
      <xdr:rowOff>79513</xdr:rowOff>
    </xdr:to>
    <xdr:sp macro="" textlink="">
      <xdr:nvSpPr>
        <xdr:cNvPr id="2022" name="Line 179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ShapeType="1"/>
        </xdr:cNvSpPr>
      </xdr:nvSpPr>
      <xdr:spPr bwMode="auto">
        <a:xfrm flipV="1">
          <a:off x="5676009" y="8361102"/>
          <a:ext cx="59940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5939" name="Line 1">
          <a:extLst>
            <a:ext uri="{FF2B5EF4-FFF2-40B4-BE49-F238E27FC236}">
              <a16:creationId xmlns:a16="http://schemas.microsoft.com/office/drawing/2014/main" id="{00000000-0008-0000-0100-000033170000}"/>
            </a:ext>
          </a:extLst>
        </xdr:cNvPr>
        <xdr:cNvSpPr>
          <a:spLocks noChangeShapeType="1"/>
        </xdr:cNvSpPr>
      </xdr:nvSpPr>
      <xdr:spPr bwMode="auto">
        <a:xfrm flipV="1">
          <a:off x="0" y="2362200"/>
          <a:ext cx="0" cy="37528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219075</xdr:colOff>
      <xdr:row>57</xdr:row>
      <xdr:rowOff>0</xdr:rowOff>
    </xdr:from>
    <xdr:to>
      <xdr:col>3</xdr:col>
      <xdr:colOff>219075</xdr:colOff>
      <xdr:row>57</xdr:row>
      <xdr:rowOff>0</xdr:rowOff>
    </xdr:to>
    <xdr:cxnSp macro="">
      <xdr:nvCxnSpPr>
        <xdr:cNvPr id="5940" name="AutoShape 2">
          <a:extLst>
            <a:ext uri="{FF2B5EF4-FFF2-40B4-BE49-F238E27FC236}">
              <a16:creationId xmlns:a16="http://schemas.microsoft.com/office/drawing/2014/main" id="{00000000-0008-0000-0100-000034170000}"/>
            </a:ext>
          </a:extLst>
        </xdr:cNvPr>
        <xdr:cNvCxnSpPr>
          <a:cxnSpLocks noChangeShapeType="1"/>
        </xdr:cNvCxnSpPr>
      </xdr:nvCxnSpPr>
      <xdr:spPr bwMode="auto">
        <a:xfrm>
          <a:off x="1476375" y="8943975"/>
          <a:ext cx="0" cy="0"/>
        </a:xfrm>
        <a:prstGeom prst="straightConnector1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838200</xdr:colOff>
      <xdr:row>57</xdr:row>
      <xdr:rowOff>0</xdr:rowOff>
    </xdr:from>
    <xdr:to>
      <xdr:col>5</xdr:col>
      <xdr:colOff>838200</xdr:colOff>
      <xdr:row>57</xdr:row>
      <xdr:rowOff>0</xdr:rowOff>
    </xdr:to>
    <xdr:cxnSp macro="">
      <xdr:nvCxnSpPr>
        <xdr:cNvPr id="5941" name="AutoShape 3">
          <a:extLst>
            <a:ext uri="{FF2B5EF4-FFF2-40B4-BE49-F238E27FC236}">
              <a16:creationId xmlns:a16="http://schemas.microsoft.com/office/drawing/2014/main" id="{00000000-0008-0000-0100-000035170000}"/>
            </a:ext>
          </a:extLst>
        </xdr:cNvPr>
        <xdr:cNvCxnSpPr>
          <a:cxnSpLocks noChangeShapeType="1"/>
        </xdr:cNvCxnSpPr>
      </xdr:nvCxnSpPr>
      <xdr:spPr bwMode="auto">
        <a:xfrm>
          <a:off x="2686050" y="8943975"/>
          <a:ext cx="0" cy="0"/>
        </a:xfrm>
        <a:prstGeom prst="straightConnector1">
          <a:avLst/>
        </a:prstGeom>
        <a:noFill/>
        <a:ln w="31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50</xdr:row>
      <xdr:rowOff>85725</xdr:rowOff>
    </xdr:from>
    <xdr:to>
      <xdr:col>18</xdr:col>
      <xdr:colOff>0</xdr:colOff>
      <xdr:row>50</xdr:row>
      <xdr:rowOff>85725</xdr:rowOff>
    </xdr:to>
    <xdr:sp macro="" textlink="">
      <xdr:nvSpPr>
        <xdr:cNvPr id="5942" name="Line 4">
          <a:extLst>
            <a:ext uri="{FF2B5EF4-FFF2-40B4-BE49-F238E27FC236}">
              <a16:creationId xmlns:a16="http://schemas.microsoft.com/office/drawing/2014/main" id="{00000000-0008-0000-0100-000036170000}"/>
            </a:ext>
          </a:extLst>
        </xdr:cNvPr>
        <xdr:cNvSpPr>
          <a:spLocks noChangeShapeType="1"/>
        </xdr:cNvSpPr>
      </xdr:nvSpPr>
      <xdr:spPr bwMode="auto">
        <a:xfrm flipV="1">
          <a:off x="3038475" y="7896225"/>
          <a:ext cx="2238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52</xdr:row>
      <xdr:rowOff>66675</xdr:rowOff>
    </xdr:from>
    <xdr:to>
      <xdr:col>18</xdr:col>
      <xdr:colOff>0</xdr:colOff>
      <xdr:row>52</xdr:row>
      <xdr:rowOff>66675</xdr:rowOff>
    </xdr:to>
    <xdr:sp macro="" textlink="">
      <xdr:nvSpPr>
        <xdr:cNvPr id="5943" name="Line 5">
          <a:extLst>
            <a:ext uri="{FF2B5EF4-FFF2-40B4-BE49-F238E27FC236}">
              <a16:creationId xmlns:a16="http://schemas.microsoft.com/office/drawing/2014/main" id="{00000000-0008-0000-0100-000037170000}"/>
            </a:ext>
          </a:extLst>
        </xdr:cNvPr>
        <xdr:cNvSpPr>
          <a:spLocks noChangeShapeType="1"/>
        </xdr:cNvSpPr>
      </xdr:nvSpPr>
      <xdr:spPr bwMode="auto">
        <a:xfrm>
          <a:off x="3829050" y="8201025"/>
          <a:ext cx="144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49</xdr:row>
      <xdr:rowOff>9525</xdr:rowOff>
    </xdr:from>
    <xdr:to>
      <xdr:col>7</xdr:col>
      <xdr:colOff>114300</xdr:colOff>
      <xdr:row>50</xdr:row>
      <xdr:rowOff>0</xdr:rowOff>
    </xdr:to>
    <xdr:sp macro="" textlink="">
      <xdr:nvSpPr>
        <xdr:cNvPr id="5944" name="Line 6">
          <a:extLst>
            <a:ext uri="{FF2B5EF4-FFF2-40B4-BE49-F238E27FC236}">
              <a16:creationId xmlns:a16="http://schemas.microsoft.com/office/drawing/2014/main" id="{00000000-0008-0000-0100-000038170000}"/>
            </a:ext>
          </a:extLst>
        </xdr:cNvPr>
        <xdr:cNvSpPr>
          <a:spLocks noChangeShapeType="1"/>
        </xdr:cNvSpPr>
      </xdr:nvSpPr>
      <xdr:spPr bwMode="auto">
        <a:xfrm>
          <a:off x="2905125" y="765810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447675</xdr:colOff>
      <xdr:row>95</xdr:row>
      <xdr:rowOff>66675</xdr:rowOff>
    </xdr:from>
    <xdr:to>
      <xdr:col>21</xdr:col>
      <xdr:colOff>447675</xdr:colOff>
      <xdr:row>96</xdr:row>
      <xdr:rowOff>57150</xdr:rowOff>
    </xdr:to>
    <xdr:sp macro="" textlink="">
      <xdr:nvSpPr>
        <xdr:cNvPr id="5945" name="Line 7">
          <a:extLst>
            <a:ext uri="{FF2B5EF4-FFF2-40B4-BE49-F238E27FC236}">
              <a16:creationId xmlns:a16="http://schemas.microsoft.com/office/drawing/2014/main" id="{00000000-0008-0000-0100-000039170000}"/>
            </a:ext>
          </a:extLst>
        </xdr:cNvPr>
        <xdr:cNvSpPr>
          <a:spLocks noChangeShapeType="1"/>
        </xdr:cNvSpPr>
      </xdr:nvSpPr>
      <xdr:spPr bwMode="auto">
        <a:xfrm>
          <a:off x="6915150" y="15525750"/>
          <a:ext cx="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876300</xdr:colOff>
      <xdr:row>0</xdr:row>
      <xdr:rowOff>123825</xdr:rowOff>
    </xdr:from>
    <xdr:to>
      <xdr:col>5</xdr:col>
      <xdr:colOff>428625</xdr:colOff>
      <xdr:row>0</xdr:row>
      <xdr:rowOff>457200</xdr:rowOff>
    </xdr:to>
    <xdr:sp macro="" textlink="">
      <xdr:nvSpPr>
        <xdr:cNvPr id="5946" name="Text 7">
          <a:extLst>
            <a:ext uri="{FF2B5EF4-FFF2-40B4-BE49-F238E27FC236}">
              <a16:creationId xmlns:a16="http://schemas.microsoft.com/office/drawing/2014/main" id="{00000000-0008-0000-0100-00003A170000}"/>
            </a:ext>
          </a:extLst>
        </xdr:cNvPr>
        <xdr:cNvSpPr txBox="1">
          <a:spLocks noChangeArrowheads="1"/>
        </xdr:cNvSpPr>
      </xdr:nvSpPr>
      <xdr:spPr bwMode="auto">
        <a:xfrm>
          <a:off x="1619250" y="123825"/>
          <a:ext cx="657225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0</xdr:row>
      <xdr:rowOff>57150</xdr:rowOff>
    </xdr:from>
    <xdr:to>
      <xdr:col>5</xdr:col>
      <xdr:colOff>428625</xdr:colOff>
      <xdr:row>3</xdr:row>
      <xdr:rowOff>114300</xdr:rowOff>
    </xdr:to>
    <xdr:pic>
      <xdr:nvPicPr>
        <xdr:cNvPr id="5947" name="Picture 9">
          <a:extLst>
            <a:ext uri="{FF2B5EF4-FFF2-40B4-BE49-F238E27FC236}">
              <a16:creationId xmlns:a16="http://schemas.microsoft.com/office/drawing/2014/main" id="{00000000-0008-0000-0100-00003B17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3"/>
        <a:stretch>
          <a:fillRect/>
        </a:stretch>
      </xdr:blipFill>
      <xdr:spPr bwMode="auto">
        <a:xfrm>
          <a:off x="523875" y="57150"/>
          <a:ext cx="1752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114300</xdr:colOff>
      <xdr:row>49</xdr:row>
      <xdr:rowOff>9525</xdr:rowOff>
    </xdr:from>
    <xdr:to>
      <xdr:col>9</xdr:col>
      <xdr:colOff>114300</xdr:colOff>
      <xdr:row>51</xdr:row>
      <xdr:rowOff>0</xdr:rowOff>
    </xdr:to>
    <xdr:sp macro="" textlink="">
      <xdr:nvSpPr>
        <xdr:cNvPr id="5948" name="Line 10">
          <a:extLst>
            <a:ext uri="{FF2B5EF4-FFF2-40B4-BE49-F238E27FC236}">
              <a16:creationId xmlns:a16="http://schemas.microsoft.com/office/drawing/2014/main" id="{00000000-0008-0000-0100-00003C170000}"/>
            </a:ext>
          </a:extLst>
        </xdr:cNvPr>
        <xdr:cNvSpPr>
          <a:spLocks noChangeShapeType="1"/>
        </xdr:cNvSpPr>
      </xdr:nvSpPr>
      <xdr:spPr bwMode="auto">
        <a:xfrm>
          <a:off x="3190875" y="7658100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114300</xdr:colOff>
      <xdr:row>49</xdr:row>
      <xdr:rowOff>9525</xdr:rowOff>
    </xdr:from>
    <xdr:to>
      <xdr:col>10</xdr:col>
      <xdr:colOff>114300</xdr:colOff>
      <xdr:row>52</xdr:row>
      <xdr:rowOff>9525</xdr:rowOff>
    </xdr:to>
    <xdr:sp macro="" textlink="">
      <xdr:nvSpPr>
        <xdr:cNvPr id="5949" name="Line 13">
          <a:extLst>
            <a:ext uri="{FF2B5EF4-FFF2-40B4-BE49-F238E27FC236}">
              <a16:creationId xmlns:a16="http://schemas.microsoft.com/office/drawing/2014/main" id="{00000000-0008-0000-0100-00003D170000}"/>
            </a:ext>
          </a:extLst>
        </xdr:cNvPr>
        <xdr:cNvSpPr>
          <a:spLocks noChangeShapeType="1"/>
        </xdr:cNvSpPr>
      </xdr:nvSpPr>
      <xdr:spPr bwMode="auto">
        <a:xfrm>
          <a:off x="3438525" y="765810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49</xdr:row>
      <xdr:rowOff>9525</xdr:rowOff>
    </xdr:from>
    <xdr:to>
      <xdr:col>11</xdr:col>
      <xdr:colOff>104775</xdr:colOff>
      <xdr:row>52</xdr:row>
      <xdr:rowOff>9525</xdr:rowOff>
    </xdr:to>
    <xdr:sp macro="" textlink="">
      <xdr:nvSpPr>
        <xdr:cNvPr id="5950" name="Line 14">
          <a:extLst>
            <a:ext uri="{FF2B5EF4-FFF2-40B4-BE49-F238E27FC236}">
              <a16:creationId xmlns:a16="http://schemas.microsoft.com/office/drawing/2014/main" id="{00000000-0008-0000-0100-00003E170000}"/>
            </a:ext>
          </a:extLst>
        </xdr:cNvPr>
        <xdr:cNvSpPr>
          <a:spLocks noChangeShapeType="1"/>
        </xdr:cNvSpPr>
      </xdr:nvSpPr>
      <xdr:spPr bwMode="auto">
        <a:xfrm>
          <a:off x="3676650" y="7658100"/>
          <a:ext cx="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114300</xdr:colOff>
      <xdr:row>49</xdr:row>
      <xdr:rowOff>9525</xdr:rowOff>
    </xdr:from>
    <xdr:to>
      <xdr:col>13</xdr:col>
      <xdr:colOff>114300</xdr:colOff>
      <xdr:row>53</xdr:row>
      <xdr:rowOff>0</xdr:rowOff>
    </xdr:to>
    <xdr:sp macro="" textlink="">
      <xdr:nvSpPr>
        <xdr:cNvPr id="5951" name="Line 15">
          <a:extLst>
            <a:ext uri="{FF2B5EF4-FFF2-40B4-BE49-F238E27FC236}">
              <a16:creationId xmlns:a16="http://schemas.microsoft.com/office/drawing/2014/main" id="{00000000-0008-0000-0100-00003F170000}"/>
            </a:ext>
          </a:extLst>
        </xdr:cNvPr>
        <xdr:cNvSpPr>
          <a:spLocks noChangeShapeType="1"/>
        </xdr:cNvSpPr>
      </xdr:nvSpPr>
      <xdr:spPr bwMode="auto">
        <a:xfrm>
          <a:off x="3971925" y="7658100"/>
          <a:ext cx="0" cy="638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123825</xdr:colOff>
      <xdr:row>49</xdr:row>
      <xdr:rowOff>0</xdr:rowOff>
    </xdr:from>
    <xdr:to>
      <xdr:col>15</xdr:col>
      <xdr:colOff>123825</xdr:colOff>
      <xdr:row>53</xdr:row>
      <xdr:rowOff>152400</xdr:rowOff>
    </xdr:to>
    <xdr:sp macro="" textlink="">
      <xdr:nvSpPr>
        <xdr:cNvPr id="5952" name="Line 16">
          <a:extLst>
            <a:ext uri="{FF2B5EF4-FFF2-40B4-BE49-F238E27FC236}">
              <a16:creationId xmlns:a16="http://schemas.microsoft.com/office/drawing/2014/main" id="{00000000-0008-0000-0100-000040170000}"/>
            </a:ext>
          </a:extLst>
        </xdr:cNvPr>
        <xdr:cNvSpPr>
          <a:spLocks noChangeShapeType="1"/>
        </xdr:cNvSpPr>
      </xdr:nvSpPr>
      <xdr:spPr bwMode="auto">
        <a:xfrm>
          <a:off x="4467225" y="7648575"/>
          <a:ext cx="0" cy="800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104775</xdr:colOff>
      <xdr:row>49</xdr:row>
      <xdr:rowOff>0</xdr:rowOff>
    </xdr:from>
    <xdr:to>
      <xdr:col>16</xdr:col>
      <xdr:colOff>104775</xdr:colOff>
      <xdr:row>55</xdr:row>
      <xdr:rowOff>0</xdr:rowOff>
    </xdr:to>
    <xdr:sp macro="" textlink="">
      <xdr:nvSpPr>
        <xdr:cNvPr id="5953" name="Line 17">
          <a:extLst>
            <a:ext uri="{FF2B5EF4-FFF2-40B4-BE49-F238E27FC236}">
              <a16:creationId xmlns:a16="http://schemas.microsoft.com/office/drawing/2014/main" id="{00000000-0008-0000-0100-000041170000}"/>
            </a:ext>
          </a:extLst>
        </xdr:cNvPr>
        <xdr:cNvSpPr>
          <a:spLocks noChangeShapeType="1"/>
        </xdr:cNvSpPr>
      </xdr:nvSpPr>
      <xdr:spPr bwMode="auto">
        <a:xfrm>
          <a:off x="4895850" y="7648575"/>
          <a:ext cx="0" cy="971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85725</xdr:rowOff>
    </xdr:from>
    <xdr:to>
      <xdr:col>18</xdr:col>
      <xdr:colOff>9525</xdr:colOff>
      <xdr:row>51</xdr:row>
      <xdr:rowOff>85725</xdr:rowOff>
    </xdr:to>
    <xdr:sp macro="" textlink="">
      <xdr:nvSpPr>
        <xdr:cNvPr id="5954" name="Line 18">
          <a:extLst>
            <a:ext uri="{FF2B5EF4-FFF2-40B4-BE49-F238E27FC236}">
              <a16:creationId xmlns:a16="http://schemas.microsoft.com/office/drawing/2014/main" id="{00000000-0008-0000-0100-000042170000}"/>
            </a:ext>
          </a:extLst>
        </xdr:cNvPr>
        <xdr:cNvSpPr>
          <a:spLocks noChangeShapeType="1"/>
        </xdr:cNvSpPr>
      </xdr:nvSpPr>
      <xdr:spPr bwMode="auto">
        <a:xfrm>
          <a:off x="3324225" y="8058150"/>
          <a:ext cx="1962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53</xdr:row>
      <xdr:rowOff>57150</xdr:rowOff>
    </xdr:from>
    <xdr:to>
      <xdr:col>19</xdr:col>
      <xdr:colOff>19050</xdr:colOff>
      <xdr:row>53</xdr:row>
      <xdr:rowOff>57150</xdr:rowOff>
    </xdr:to>
    <xdr:sp macro="" textlink="">
      <xdr:nvSpPr>
        <xdr:cNvPr id="5955" name="Line 19">
          <a:extLst>
            <a:ext uri="{FF2B5EF4-FFF2-40B4-BE49-F238E27FC236}">
              <a16:creationId xmlns:a16="http://schemas.microsoft.com/office/drawing/2014/main" id="{00000000-0008-0000-0100-000043170000}"/>
            </a:ext>
          </a:extLst>
        </xdr:cNvPr>
        <xdr:cNvSpPr>
          <a:spLocks noChangeShapeType="1"/>
        </xdr:cNvSpPr>
      </xdr:nvSpPr>
      <xdr:spPr bwMode="auto">
        <a:xfrm>
          <a:off x="4314825" y="8353425"/>
          <a:ext cx="1504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54</xdr:row>
      <xdr:rowOff>76200</xdr:rowOff>
    </xdr:from>
    <xdr:to>
      <xdr:col>17</xdr:col>
      <xdr:colOff>28575</xdr:colOff>
      <xdr:row>54</xdr:row>
      <xdr:rowOff>76200</xdr:rowOff>
    </xdr:to>
    <xdr:sp macro="" textlink="">
      <xdr:nvSpPr>
        <xdr:cNvPr id="5956" name="Line 20">
          <a:extLst>
            <a:ext uri="{FF2B5EF4-FFF2-40B4-BE49-F238E27FC236}">
              <a16:creationId xmlns:a16="http://schemas.microsoft.com/office/drawing/2014/main" id="{00000000-0008-0000-0100-000044170000}"/>
            </a:ext>
          </a:extLst>
        </xdr:cNvPr>
        <xdr:cNvSpPr>
          <a:spLocks noChangeShapeType="1"/>
        </xdr:cNvSpPr>
      </xdr:nvSpPr>
      <xdr:spPr bwMode="auto">
        <a:xfrm>
          <a:off x="4791075" y="8534400"/>
          <a:ext cx="476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371475</xdr:colOff>
      <xdr:row>55</xdr:row>
      <xdr:rowOff>66675</xdr:rowOff>
    </xdr:from>
    <xdr:to>
      <xdr:col>19</xdr:col>
      <xdr:colOff>9525</xdr:colOff>
      <xdr:row>55</xdr:row>
      <xdr:rowOff>66675</xdr:rowOff>
    </xdr:to>
    <xdr:sp macro="" textlink="">
      <xdr:nvSpPr>
        <xdr:cNvPr id="5957" name="Line 21">
          <a:extLst>
            <a:ext uri="{FF2B5EF4-FFF2-40B4-BE49-F238E27FC236}">
              <a16:creationId xmlns:a16="http://schemas.microsoft.com/office/drawing/2014/main" id="{00000000-0008-0000-0100-000045170000}"/>
            </a:ext>
          </a:extLst>
        </xdr:cNvPr>
        <xdr:cNvSpPr>
          <a:spLocks noChangeShapeType="1"/>
        </xdr:cNvSpPr>
      </xdr:nvSpPr>
      <xdr:spPr bwMode="auto">
        <a:xfrm>
          <a:off x="5162550" y="8686800"/>
          <a:ext cx="647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</sheetPr>
  <dimension ref="A1:AK79"/>
  <sheetViews>
    <sheetView tabSelected="1" zoomScale="130" zoomScaleNormal="130" zoomScaleSheetLayoutView="130" workbookViewId="0">
      <selection activeCell="N14" sqref="N14:O14"/>
    </sheetView>
  </sheetViews>
  <sheetFormatPr baseColWidth="10" defaultColWidth="11.42578125" defaultRowHeight="12.75"/>
  <cols>
    <col min="1" max="1" width="7.7109375" style="2" customWidth="1"/>
    <col min="2" max="3" width="5.5703125" style="2" customWidth="1"/>
    <col min="4" max="4" width="5.42578125" style="2" customWidth="1"/>
    <col min="5" max="5" width="3.42578125" style="2" customWidth="1"/>
    <col min="6" max="6" width="13.5703125" style="2" customWidth="1"/>
    <col min="7" max="7" width="0.5703125" style="2" customWidth="1"/>
    <col min="8" max="8" width="4.5703125" style="2" customWidth="1"/>
    <col min="9" max="9" width="0.5703125" style="2" customWidth="1"/>
    <col min="10" max="12" width="3.7109375" style="2" customWidth="1"/>
    <col min="13" max="13" width="0.5703125" style="2" customWidth="1"/>
    <col min="14" max="14" width="6.7109375" style="2" customWidth="1"/>
    <col min="15" max="15" width="0.5703125" style="2" customWidth="1"/>
    <col min="16" max="17" width="6.7109375" style="2" customWidth="1"/>
    <col min="18" max="18" width="0.5703125" style="2" customWidth="1"/>
    <col min="19" max="19" width="7.85546875" style="2" customWidth="1"/>
    <col min="20" max="20" width="8.85546875" style="2" customWidth="1"/>
    <col min="21" max="21" width="0.5703125" style="2" customWidth="1"/>
    <col min="22" max="16384" width="11.42578125" style="2"/>
  </cols>
  <sheetData>
    <row r="1" spans="1:37" ht="12.75" customHeight="1">
      <c r="A1" s="184"/>
      <c r="B1" s="185"/>
      <c r="C1" s="1"/>
      <c r="D1" s="1"/>
      <c r="F1" s="3"/>
      <c r="G1" s="1"/>
      <c r="H1" s="1"/>
      <c r="J1" s="3" t="s">
        <v>9</v>
      </c>
      <c r="L1" s="3"/>
    </row>
    <row r="2" spans="1:37" ht="9.75" customHeight="1">
      <c r="A2" s="184"/>
      <c r="B2" s="185"/>
      <c r="C2" s="1"/>
      <c r="D2" s="1"/>
      <c r="F2" s="3"/>
      <c r="G2" s="1"/>
      <c r="H2" s="1"/>
      <c r="J2" s="3" t="s">
        <v>10</v>
      </c>
      <c r="L2" s="3"/>
    </row>
    <row r="3" spans="1:37">
      <c r="A3" s="184"/>
      <c r="B3" s="185"/>
      <c r="C3" s="1"/>
      <c r="D3" s="1"/>
      <c r="F3" s="3"/>
      <c r="G3" s="1"/>
      <c r="H3" s="1"/>
    </row>
    <row r="4" spans="1:37" ht="10.5" customHeight="1">
      <c r="A4" s="184"/>
      <c r="B4" s="185"/>
      <c r="C4" s="1"/>
      <c r="D4" s="1"/>
      <c r="F4" s="4"/>
      <c r="G4" s="1"/>
      <c r="H4" s="1"/>
      <c r="J4" s="3" t="s">
        <v>8</v>
      </c>
      <c r="L4" s="3"/>
    </row>
    <row r="5" spans="1:37" ht="12.75" customHeight="1">
      <c r="A5" s="5"/>
      <c r="B5" s="1" t="s">
        <v>0</v>
      </c>
      <c r="C5" s="1"/>
      <c r="D5" s="1"/>
      <c r="E5" s="1"/>
      <c r="F5" s="1"/>
      <c r="G5" s="1"/>
      <c r="H5" s="1"/>
      <c r="I5" s="1"/>
      <c r="K5" s="1"/>
      <c r="M5" s="1"/>
      <c r="N5" s="1"/>
      <c r="O5" s="1"/>
      <c r="P5" s="1"/>
      <c r="Q5" s="1"/>
      <c r="R5" s="1"/>
      <c r="S5" s="1"/>
      <c r="T5" s="1"/>
      <c r="U5" s="1"/>
    </row>
    <row r="6" spans="1:37" s="7" customFormat="1" ht="15.95" customHeight="1">
      <c r="A6" s="6" t="s">
        <v>14</v>
      </c>
      <c r="E6" s="8"/>
      <c r="F6" s="8"/>
      <c r="G6" s="8"/>
      <c r="H6" s="206" t="s">
        <v>39</v>
      </c>
      <c r="I6" s="208"/>
      <c r="J6" s="208"/>
      <c r="K6" s="208"/>
      <c r="L6" s="208"/>
      <c r="M6" s="6"/>
      <c r="N6" s="201"/>
      <c r="O6" s="201"/>
      <c r="P6" s="201"/>
      <c r="Q6" s="201"/>
      <c r="R6" s="201"/>
      <c r="S6" s="201"/>
      <c r="T6" s="201"/>
    </row>
    <row r="7" spans="1:37" s="7" customFormat="1" ht="3.75" customHeight="1">
      <c r="A7" s="9"/>
      <c r="E7" s="8"/>
      <c r="F7" s="8"/>
      <c r="G7" s="8"/>
      <c r="H7" s="8"/>
      <c r="J7" s="6"/>
      <c r="L7" s="6"/>
      <c r="N7" s="10"/>
      <c r="O7" s="10"/>
      <c r="P7" s="10"/>
      <c r="Q7" s="10"/>
      <c r="R7" s="10"/>
      <c r="S7" s="10"/>
      <c r="T7" s="10"/>
    </row>
    <row r="8" spans="1:37" s="7" customFormat="1" ht="15.95" customHeight="1">
      <c r="A8" s="6" t="s">
        <v>46</v>
      </c>
      <c r="E8" s="8"/>
      <c r="F8" s="8"/>
      <c r="G8" s="8"/>
      <c r="H8" s="206" t="s">
        <v>40</v>
      </c>
      <c r="I8" s="208"/>
      <c r="J8" s="208"/>
      <c r="K8" s="208"/>
      <c r="L8" s="208"/>
      <c r="M8" s="6"/>
      <c r="N8" s="201"/>
      <c r="O8" s="201"/>
      <c r="P8" s="201"/>
      <c r="Q8" s="201"/>
      <c r="R8" s="201"/>
      <c r="S8" s="201"/>
      <c r="T8" s="201"/>
    </row>
    <row r="9" spans="1:37" s="7" customFormat="1" ht="3.75" customHeight="1">
      <c r="A9" s="9"/>
      <c r="E9" s="8"/>
      <c r="F9" s="8"/>
      <c r="G9" s="8"/>
      <c r="H9" s="8"/>
      <c r="J9" s="6"/>
      <c r="L9" s="6"/>
      <c r="N9" s="10"/>
      <c r="O9" s="10"/>
      <c r="P9" s="10"/>
      <c r="Q9" s="10"/>
      <c r="R9" s="10"/>
      <c r="S9" s="10"/>
      <c r="T9" s="10"/>
      <c r="AA9" s="2"/>
    </row>
    <row r="10" spans="1:37" s="7" customFormat="1" ht="15.95" customHeight="1">
      <c r="A10" s="6"/>
      <c r="E10" s="8"/>
      <c r="F10" s="8"/>
      <c r="G10" s="8"/>
      <c r="H10" s="206" t="s">
        <v>37</v>
      </c>
      <c r="I10" s="208"/>
      <c r="J10" s="208"/>
      <c r="K10" s="208"/>
      <c r="L10" s="208"/>
      <c r="M10" s="6"/>
      <c r="N10" s="201"/>
      <c r="O10" s="201"/>
      <c r="P10" s="201"/>
      <c r="Q10" s="201"/>
      <c r="R10" s="201"/>
      <c r="S10" s="201"/>
      <c r="T10" s="201"/>
      <c r="AA10" s="2"/>
    </row>
    <row r="11" spans="1:37" s="7" customFormat="1" ht="3.75" customHeight="1">
      <c r="A11" s="9"/>
      <c r="E11" s="8"/>
      <c r="F11" s="8"/>
      <c r="G11" s="8"/>
      <c r="H11" s="8"/>
      <c r="J11" s="6"/>
      <c r="L11" s="6"/>
      <c r="N11" s="10"/>
      <c r="O11" s="10"/>
      <c r="P11" s="10"/>
      <c r="Q11" s="10"/>
      <c r="R11" s="10"/>
      <c r="S11" s="10"/>
      <c r="T11" s="10"/>
      <c r="AA11" s="2"/>
    </row>
    <row r="12" spans="1:37" s="7" customFormat="1" ht="15.95" customHeight="1">
      <c r="A12" s="6"/>
      <c r="B12" s="6"/>
      <c r="C12" s="6"/>
      <c r="D12" s="6"/>
      <c r="E12" s="6"/>
      <c r="F12" s="6"/>
      <c r="G12" s="8"/>
      <c r="H12" s="206" t="s">
        <v>38</v>
      </c>
      <c r="I12" s="208"/>
      <c r="J12" s="208"/>
      <c r="K12" s="208"/>
      <c r="L12" s="208"/>
      <c r="M12" s="6"/>
      <c r="N12" s="201"/>
      <c r="O12" s="201"/>
      <c r="P12" s="201"/>
      <c r="Q12" s="201"/>
      <c r="R12" s="201"/>
      <c r="S12" s="201"/>
      <c r="T12" s="201"/>
      <c r="AA12" s="2"/>
    </row>
    <row r="13" spans="1:37" s="7" customFormat="1" ht="6.6" customHeight="1">
      <c r="A13" s="6"/>
      <c r="B13" s="6"/>
      <c r="C13" s="6"/>
      <c r="D13" s="6"/>
      <c r="E13" s="6"/>
      <c r="F13" s="6"/>
      <c r="G13" s="8"/>
      <c r="J13" s="6"/>
      <c r="L13" s="6"/>
      <c r="N13" s="6"/>
      <c r="O13" s="6"/>
      <c r="P13" s="6"/>
      <c r="Q13" s="6"/>
      <c r="R13" s="6"/>
      <c r="S13" s="6"/>
      <c r="T13" s="6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s="7" customFormat="1" ht="15.95" customHeight="1">
      <c r="A14" s="6"/>
      <c r="B14" s="6"/>
      <c r="C14" s="6"/>
      <c r="D14" s="6"/>
      <c r="E14" s="6"/>
      <c r="F14" s="6"/>
      <c r="G14" s="8"/>
      <c r="H14" s="206" t="s">
        <v>56</v>
      </c>
      <c r="I14" s="206"/>
      <c r="J14" s="206"/>
      <c r="K14" s="206"/>
      <c r="L14" s="206"/>
      <c r="M14" s="6"/>
      <c r="N14" s="207">
        <v>995000</v>
      </c>
      <c r="O14" s="208"/>
      <c r="P14" s="209"/>
      <c r="Q14" s="210"/>
      <c r="R14" s="2"/>
      <c r="S14" s="2"/>
      <c r="T14" s="2"/>
      <c r="AA14" s="2"/>
    </row>
    <row r="15" spans="1:37" s="7" customFormat="1" ht="6.6" customHeight="1">
      <c r="A15" s="9"/>
      <c r="E15" s="8"/>
      <c r="F15" s="8"/>
      <c r="G15" s="8"/>
      <c r="J15" s="6"/>
      <c r="L15" s="6"/>
      <c r="N15" s="6"/>
      <c r="O15" s="6"/>
      <c r="P15" s="6"/>
      <c r="Q15" s="6"/>
      <c r="R15" s="6"/>
      <c r="S15" s="6"/>
      <c r="T15" s="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s="7" customFormat="1" ht="6.6" customHeight="1">
      <c r="A16" s="9"/>
      <c r="E16" s="8"/>
      <c r="F16" s="8"/>
      <c r="G16" s="8"/>
      <c r="J16" s="6"/>
      <c r="L16" s="6"/>
      <c r="N16" s="6"/>
      <c r="O16" s="6"/>
      <c r="P16" s="6"/>
      <c r="Q16" s="6"/>
      <c r="R16" s="6"/>
      <c r="S16" s="6"/>
      <c r="T16" s="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1" ht="15">
      <c r="A17" s="135"/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4"/>
      <c r="P17" s="134"/>
      <c r="Q17" s="134"/>
      <c r="R17" s="134"/>
      <c r="S17" s="134"/>
      <c r="T17" s="134"/>
      <c r="U17" s="12"/>
    </row>
    <row r="18" spans="1:21" ht="17.100000000000001" customHeight="1">
      <c r="A18" s="155"/>
      <c r="B18" s="156"/>
      <c r="C18" s="156"/>
      <c r="D18" s="157"/>
      <c r="E18" s="158"/>
      <c r="F18" s="159"/>
      <c r="G18" s="15"/>
      <c r="H18" s="173" t="s">
        <v>15</v>
      </c>
      <c r="I18" s="136"/>
      <c r="J18" s="176" t="s">
        <v>13</v>
      </c>
      <c r="K18" s="177"/>
      <c r="L18" s="178"/>
      <c r="M18" s="137"/>
      <c r="N18" s="173" t="s">
        <v>16</v>
      </c>
      <c r="O18" s="54"/>
      <c r="P18" s="179" t="s">
        <v>17</v>
      </c>
      <c r="Q18" s="179" t="s">
        <v>18</v>
      </c>
      <c r="R18" s="54"/>
      <c r="S18" s="173" t="s">
        <v>19</v>
      </c>
      <c r="T18" s="173" t="s">
        <v>24</v>
      </c>
      <c r="U18" s="20"/>
    </row>
    <row r="19" spans="1:21" ht="24.95" customHeight="1">
      <c r="A19" s="186" t="s">
        <v>60</v>
      </c>
      <c r="B19" s="187"/>
      <c r="C19" s="187"/>
      <c r="D19" s="188"/>
      <c r="E19" s="188"/>
      <c r="F19" s="189"/>
      <c r="G19" s="17"/>
      <c r="H19" s="174"/>
      <c r="I19" s="17"/>
      <c r="J19" s="170" t="s">
        <v>11</v>
      </c>
      <c r="K19" s="167" t="s">
        <v>22</v>
      </c>
      <c r="L19" s="167" t="s">
        <v>23</v>
      </c>
      <c r="M19" s="18"/>
      <c r="N19" s="174"/>
      <c r="O19" s="21"/>
      <c r="P19" s="180"/>
      <c r="Q19" s="180"/>
      <c r="R19" s="21"/>
      <c r="S19" s="199"/>
      <c r="T19" s="199"/>
      <c r="U19" s="22"/>
    </row>
    <row r="20" spans="1:21" ht="17.100000000000001" customHeight="1">
      <c r="A20" s="160" t="s">
        <v>7</v>
      </c>
      <c r="B20" s="162" t="s">
        <v>6</v>
      </c>
      <c r="C20" s="163"/>
      <c r="D20" s="23"/>
      <c r="E20" s="24"/>
      <c r="F20" s="25"/>
      <c r="G20" s="26"/>
      <c r="H20" s="174"/>
      <c r="I20" s="26"/>
      <c r="J20" s="171"/>
      <c r="K20" s="168"/>
      <c r="L20" s="168"/>
      <c r="M20" s="17"/>
      <c r="N20" s="174"/>
      <c r="O20" s="19"/>
      <c r="P20" s="180"/>
      <c r="Q20" s="180"/>
      <c r="R20" s="19"/>
      <c r="S20" s="199"/>
      <c r="T20" s="199"/>
      <c r="U20" s="20"/>
    </row>
    <row r="21" spans="1:21" ht="23.25" customHeight="1">
      <c r="A21" s="161"/>
      <c r="B21" s="28" t="s">
        <v>1</v>
      </c>
      <c r="C21" s="28" t="s">
        <v>2</v>
      </c>
      <c r="D21" s="193" t="s">
        <v>31</v>
      </c>
      <c r="E21" s="194"/>
      <c r="F21" s="195"/>
      <c r="G21" s="29"/>
      <c r="H21" s="175"/>
      <c r="I21" s="29"/>
      <c r="J21" s="172"/>
      <c r="K21" s="169"/>
      <c r="L21" s="169"/>
      <c r="M21" s="17"/>
      <c r="N21" s="175"/>
      <c r="O21" s="19"/>
      <c r="P21" s="180"/>
      <c r="Q21" s="180"/>
      <c r="R21" s="19"/>
      <c r="S21" s="200"/>
      <c r="T21" s="200"/>
      <c r="U21" s="30"/>
    </row>
    <row r="22" spans="1:21" ht="16.5" customHeight="1">
      <c r="A22" s="27"/>
      <c r="B22" s="31"/>
      <c r="C22" s="31"/>
      <c r="D22" s="196"/>
      <c r="E22" s="197"/>
      <c r="F22" s="198"/>
      <c r="G22" s="29"/>
      <c r="H22" s="32" t="s">
        <v>55</v>
      </c>
      <c r="I22" s="17"/>
      <c r="J22" s="33" t="s">
        <v>59</v>
      </c>
      <c r="K22" s="32" t="s">
        <v>58</v>
      </c>
      <c r="L22" s="32" t="s">
        <v>58</v>
      </c>
      <c r="M22" s="34"/>
      <c r="O22" s="17"/>
      <c r="P22" s="35">
        <v>0.7</v>
      </c>
      <c r="Q22" s="32"/>
      <c r="R22" s="17"/>
      <c r="S22" s="32"/>
      <c r="T22" s="32"/>
      <c r="U22" s="30"/>
    </row>
    <row r="23" spans="1:21" s="22" customFormat="1" ht="18.75" customHeight="1">
      <c r="A23" s="34"/>
      <c r="B23" s="34"/>
      <c r="C23" s="34"/>
      <c r="D23" s="190"/>
      <c r="E23" s="191"/>
      <c r="F23" s="192"/>
      <c r="G23" s="34"/>
      <c r="H23" s="90" t="s">
        <v>21</v>
      </c>
      <c r="I23" s="34"/>
      <c r="J23" s="90" t="s">
        <v>21</v>
      </c>
      <c r="K23" s="90" t="s">
        <v>21</v>
      </c>
      <c r="L23" s="90" t="s">
        <v>21</v>
      </c>
      <c r="M23" s="34"/>
      <c r="N23" s="35" t="s">
        <v>4</v>
      </c>
      <c r="O23" s="36"/>
      <c r="P23" s="35" t="s">
        <v>12</v>
      </c>
      <c r="Q23" s="35" t="s">
        <v>4</v>
      </c>
      <c r="R23" s="34"/>
      <c r="S23" s="35" t="s">
        <v>20</v>
      </c>
      <c r="T23" s="35" t="s">
        <v>3</v>
      </c>
    </row>
    <row r="24" spans="1:21" s="39" customFormat="1" ht="12">
      <c r="A24" s="121"/>
      <c r="B24" s="75"/>
      <c r="C24" s="75"/>
      <c r="D24" s="166"/>
      <c r="E24" s="164"/>
      <c r="F24" s="165"/>
      <c r="G24" s="93"/>
      <c r="H24" s="113"/>
      <c r="I24" s="94"/>
      <c r="J24" s="95"/>
      <c r="K24" s="106"/>
      <c r="L24" s="95"/>
      <c r="M24" s="94"/>
      <c r="N24" s="98"/>
      <c r="O24" s="94"/>
      <c r="P24" s="95"/>
      <c r="Q24" s="98"/>
      <c r="R24" s="94"/>
      <c r="S24" s="86"/>
      <c r="T24" s="107"/>
    </row>
    <row r="25" spans="1:21" s="39" customFormat="1" ht="12">
      <c r="A25" s="76"/>
      <c r="B25" s="77"/>
      <c r="C25" s="77"/>
      <c r="D25" s="152"/>
      <c r="E25" s="164"/>
      <c r="F25" s="165"/>
      <c r="G25" s="100"/>
      <c r="H25" s="110"/>
      <c r="I25" s="105"/>
      <c r="J25" s="108"/>
      <c r="K25" s="109"/>
      <c r="L25" s="108"/>
      <c r="M25" s="105"/>
      <c r="N25" s="110"/>
      <c r="O25" s="105"/>
      <c r="P25" s="108"/>
      <c r="Q25" s="110"/>
      <c r="R25" s="105"/>
      <c r="S25" s="88"/>
      <c r="T25" s="111"/>
    </row>
    <row r="26" spans="1:21" s="39" customFormat="1" ht="12">
      <c r="A26" s="74"/>
      <c r="B26" s="75"/>
      <c r="C26" s="75"/>
      <c r="D26" s="166"/>
      <c r="E26" s="164"/>
      <c r="F26" s="165"/>
      <c r="G26" s="93"/>
      <c r="H26" s="113"/>
      <c r="I26" s="94"/>
      <c r="J26" s="112"/>
      <c r="K26" s="106"/>
      <c r="L26" s="112"/>
      <c r="M26" s="94"/>
      <c r="N26" s="113"/>
      <c r="O26" s="94"/>
      <c r="P26" s="112"/>
      <c r="Q26" s="113"/>
      <c r="R26" s="94"/>
      <c r="S26" s="86"/>
      <c r="T26" s="107"/>
    </row>
    <row r="27" spans="1:21" s="39" customFormat="1" ht="12">
      <c r="A27" s="76"/>
      <c r="B27" s="77"/>
      <c r="C27" s="77"/>
      <c r="D27" s="152"/>
      <c r="E27" s="164"/>
      <c r="F27" s="165"/>
      <c r="G27" s="100"/>
      <c r="H27" s="110"/>
      <c r="I27" s="105"/>
      <c r="J27" s="108"/>
      <c r="K27" s="109"/>
      <c r="L27" s="108"/>
      <c r="M27" s="105"/>
      <c r="N27" s="110"/>
      <c r="O27" s="105"/>
      <c r="P27" s="108"/>
      <c r="Q27" s="110"/>
      <c r="R27" s="105"/>
      <c r="S27" s="88"/>
      <c r="T27" s="111"/>
    </row>
    <row r="28" spans="1:21" s="39" customFormat="1" ht="12">
      <c r="A28" s="74"/>
      <c r="B28" s="75"/>
      <c r="C28" s="75"/>
      <c r="D28" s="166"/>
      <c r="E28" s="164"/>
      <c r="F28" s="165"/>
      <c r="G28" s="93"/>
      <c r="H28" s="113"/>
      <c r="I28" s="94"/>
      <c r="J28" s="112"/>
      <c r="K28" s="106"/>
      <c r="L28" s="112"/>
      <c r="M28" s="94"/>
      <c r="N28" s="113"/>
      <c r="O28" s="94"/>
      <c r="P28" s="112"/>
      <c r="Q28" s="113"/>
      <c r="R28" s="94"/>
      <c r="S28" s="86"/>
      <c r="T28" s="107"/>
    </row>
    <row r="29" spans="1:21" s="39" customFormat="1" ht="12">
      <c r="A29" s="76"/>
      <c r="B29" s="77"/>
      <c r="C29" s="77"/>
      <c r="D29" s="152"/>
      <c r="E29" s="164"/>
      <c r="F29" s="165"/>
      <c r="G29" s="100"/>
      <c r="H29" s="110"/>
      <c r="I29" s="105"/>
      <c r="J29" s="108"/>
      <c r="K29" s="109"/>
      <c r="L29" s="108"/>
      <c r="M29" s="105"/>
      <c r="N29" s="110"/>
      <c r="O29" s="105"/>
      <c r="P29" s="108"/>
      <c r="Q29" s="110"/>
      <c r="R29" s="105"/>
      <c r="S29" s="88"/>
      <c r="T29" s="111"/>
    </row>
    <row r="30" spans="1:21" s="39" customFormat="1" ht="12">
      <c r="A30" s="74"/>
      <c r="B30" s="75"/>
      <c r="C30" s="75"/>
      <c r="D30" s="166"/>
      <c r="E30" s="164"/>
      <c r="F30" s="165"/>
      <c r="G30" s="93"/>
      <c r="H30" s="113"/>
      <c r="I30" s="94"/>
      <c r="J30" s="112"/>
      <c r="K30" s="106"/>
      <c r="L30" s="112"/>
      <c r="M30" s="94"/>
      <c r="N30" s="113"/>
      <c r="O30" s="94"/>
      <c r="P30" s="112"/>
      <c r="Q30" s="113"/>
      <c r="R30" s="94"/>
      <c r="S30" s="86"/>
      <c r="T30" s="107"/>
    </row>
    <row r="31" spans="1:21" s="39" customFormat="1" ht="12">
      <c r="A31" s="76"/>
      <c r="B31" s="77"/>
      <c r="C31" s="77"/>
      <c r="D31" s="152"/>
      <c r="E31" s="164"/>
      <c r="F31" s="165"/>
      <c r="G31" s="100"/>
      <c r="H31" s="110"/>
      <c r="I31" s="105"/>
      <c r="J31" s="108"/>
      <c r="K31" s="109"/>
      <c r="L31" s="108"/>
      <c r="M31" s="105"/>
      <c r="N31" s="110"/>
      <c r="O31" s="105"/>
      <c r="P31" s="108"/>
      <c r="Q31" s="110"/>
      <c r="R31" s="105"/>
      <c r="S31" s="88"/>
      <c r="T31" s="111"/>
    </row>
    <row r="32" spans="1:21" s="39" customFormat="1" ht="12">
      <c r="A32" s="74"/>
      <c r="B32" s="75"/>
      <c r="C32" s="75"/>
      <c r="D32" s="166"/>
      <c r="E32" s="164"/>
      <c r="F32" s="165"/>
      <c r="G32" s="93"/>
      <c r="H32" s="113"/>
      <c r="I32" s="94"/>
      <c r="J32" s="112"/>
      <c r="K32" s="106"/>
      <c r="L32" s="112"/>
      <c r="M32" s="94"/>
      <c r="N32" s="113"/>
      <c r="O32" s="94"/>
      <c r="P32" s="112"/>
      <c r="Q32" s="113"/>
      <c r="R32" s="94"/>
      <c r="S32" s="86"/>
      <c r="T32" s="107"/>
    </row>
    <row r="33" spans="1:20" s="39" customFormat="1" ht="12">
      <c r="A33" s="76"/>
      <c r="B33" s="77"/>
      <c r="C33" s="77"/>
      <c r="D33" s="152"/>
      <c r="E33" s="164"/>
      <c r="F33" s="165"/>
      <c r="G33" s="100"/>
      <c r="H33" s="110"/>
      <c r="I33" s="105"/>
      <c r="J33" s="108"/>
      <c r="K33" s="109"/>
      <c r="L33" s="108"/>
      <c r="M33" s="105"/>
      <c r="N33" s="110"/>
      <c r="O33" s="105"/>
      <c r="P33" s="108"/>
      <c r="Q33" s="110"/>
      <c r="R33" s="105"/>
      <c r="S33" s="88"/>
      <c r="T33" s="111"/>
    </row>
    <row r="34" spans="1:20" s="39" customFormat="1" ht="12">
      <c r="A34" s="74"/>
      <c r="B34" s="75"/>
      <c r="C34" s="75"/>
      <c r="D34" s="166"/>
      <c r="E34" s="164"/>
      <c r="F34" s="165"/>
      <c r="G34" s="93"/>
      <c r="H34" s="113"/>
      <c r="I34" s="94"/>
      <c r="J34" s="112"/>
      <c r="K34" s="106"/>
      <c r="L34" s="112"/>
      <c r="M34" s="94"/>
      <c r="N34" s="113"/>
      <c r="O34" s="94"/>
      <c r="P34" s="112"/>
      <c r="Q34" s="113"/>
      <c r="R34" s="94"/>
      <c r="S34" s="86"/>
      <c r="T34" s="107"/>
    </row>
    <row r="35" spans="1:20" s="39" customFormat="1" ht="12">
      <c r="A35" s="76"/>
      <c r="B35" s="77"/>
      <c r="C35" s="77"/>
      <c r="D35" s="152"/>
      <c r="E35" s="164"/>
      <c r="F35" s="165"/>
      <c r="G35" s="100"/>
      <c r="H35" s="110"/>
      <c r="I35" s="105"/>
      <c r="J35" s="108"/>
      <c r="K35" s="109"/>
      <c r="L35" s="108"/>
      <c r="M35" s="105"/>
      <c r="N35" s="110"/>
      <c r="O35" s="105"/>
      <c r="P35" s="108"/>
      <c r="Q35" s="110"/>
      <c r="R35" s="105"/>
      <c r="S35" s="88"/>
      <c r="T35" s="111"/>
    </row>
    <row r="36" spans="1:20" s="39" customFormat="1" ht="12">
      <c r="A36" s="74"/>
      <c r="B36" s="75"/>
      <c r="C36" s="75"/>
      <c r="D36" s="166"/>
      <c r="E36" s="164"/>
      <c r="F36" s="165"/>
      <c r="G36" s="93"/>
      <c r="H36" s="113"/>
      <c r="I36" s="94"/>
      <c r="J36" s="112"/>
      <c r="K36" s="106"/>
      <c r="L36" s="112"/>
      <c r="M36" s="94"/>
      <c r="N36" s="113"/>
      <c r="O36" s="94"/>
      <c r="P36" s="112"/>
      <c r="Q36" s="113"/>
      <c r="R36" s="94"/>
      <c r="S36" s="86"/>
      <c r="T36" s="107"/>
    </row>
    <row r="37" spans="1:20" s="39" customFormat="1" ht="12">
      <c r="A37" s="76"/>
      <c r="B37" s="77"/>
      <c r="C37" s="77"/>
      <c r="D37" s="152"/>
      <c r="E37" s="164"/>
      <c r="F37" s="165"/>
      <c r="G37" s="100"/>
      <c r="H37" s="110"/>
      <c r="I37" s="105"/>
      <c r="J37" s="108"/>
      <c r="K37" s="109"/>
      <c r="L37" s="108"/>
      <c r="M37" s="105"/>
      <c r="N37" s="110"/>
      <c r="O37" s="105"/>
      <c r="P37" s="108"/>
      <c r="Q37" s="110"/>
      <c r="R37" s="105"/>
      <c r="S37" s="88"/>
      <c r="T37" s="111"/>
    </row>
    <row r="38" spans="1:20" s="39" customFormat="1" ht="12">
      <c r="A38" s="74"/>
      <c r="B38" s="75"/>
      <c r="C38" s="75"/>
      <c r="D38" s="166"/>
      <c r="E38" s="164"/>
      <c r="F38" s="165"/>
      <c r="G38" s="93"/>
      <c r="H38" s="113"/>
      <c r="I38" s="94"/>
      <c r="J38" s="112"/>
      <c r="K38" s="106"/>
      <c r="L38" s="112"/>
      <c r="M38" s="94"/>
      <c r="N38" s="113"/>
      <c r="O38" s="94"/>
      <c r="P38" s="112"/>
      <c r="Q38" s="113"/>
      <c r="R38" s="94"/>
      <c r="S38" s="86"/>
      <c r="T38" s="107"/>
    </row>
    <row r="39" spans="1:20" s="39" customFormat="1" ht="12">
      <c r="A39" s="76"/>
      <c r="B39" s="77"/>
      <c r="C39" s="77"/>
      <c r="D39" s="152"/>
      <c r="E39" s="164"/>
      <c r="F39" s="165"/>
      <c r="G39" s="100"/>
      <c r="H39" s="110"/>
      <c r="I39" s="105"/>
      <c r="J39" s="108"/>
      <c r="K39" s="109"/>
      <c r="L39" s="108"/>
      <c r="M39" s="105"/>
      <c r="N39" s="110"/>
      <c r="O39" s="105"/>
      <c r="P39" s="108"/>
      <c r="Q39" s="110"/>
      <c r="R39" s="105"/>
      <c r="S39" s="88"/>
      <c r="T39" s="111"/>
    </row>
    <row r="40" spans="1:20" s="39" customFormat="1" ht="12">
      <c r="A40" s="74"/>
      <c r="B40" s="75"/>
      <c r="C40" s="75"/>
      <c r="D40" s="166"/>
      <c r="E40" s="164"/>
      <c r="F40" s="165"/>
      <c r="G40" s="93"/>
      <c r="H40" s="113"/>
      <c r="I40" s="94"/>
      <c r="J40" s="112"/>
      <c r="K40" s="106"/>
      <c r="L40" s="112"/>
      <c r="M40" s="94"/>
      <c r="N40" s="113"/>
      <c r="O40" s="94"/>
      <c r="P40" s="112"/>
      <c r="Q40" s="113"/>
      <c r="R40" s="94"/>
      <c r="S40" s="86"/>
      <c r="T40" s="107"/>
    </row>
    <row r="41" spans="1:20" s="39" customFormat="1" ht="12">
      <c r="A41" s="76"/>
      <c r="B41" s="77"/>
      <c r="C41" s="77"/>
      <c r="D41" s="152"/>
      <c r="E41" s="164"/>
      <c r="F41" s="165"/>
      <c r="G41" s="100"/>
      <c r="H41" s="110"/>
      <c r="I41" s="105"/>
      <c r="J41" s="108"/>
      <c r="K41" s="109"/>
      <c r="L41" s="108"/>
      <c r="M41" s="105"/>
      <c r="N41" s="110"/>
      <c r="O41" s="105"/>
      <c r="P41" s="108"/>
      <c r="Q41" s="110"/>
      <c r="R41" s="105"/>
      <c r="S41" s="88"/>
      <c r="T41" s="111"/>
    </row>
    <row r="42" spans="1:20" s="39" customFormat="1" ht="12">
      <c r="A42" s="74"/>
      <c r="B42" s="75"/>
      <c r="C42" s="75"/>
      <c r="D42" s="166"/>
      <c r="E42" s="164"/>
      <c r="F42" s="165"/>
      <c r="G42" s="93"/>
      <c r="H42" s="113"/>
      <c r="I42" s="94"/>
      <c r="J42" s="112"/>
      <c r="K42" s="106"/>
      <c r="L42" s="112"/>
      <c r="M42" s="94"/>
      <c r="N42" s="113"/>
      <c r="O42" s="94"/>
      <c r="P42" s="112"/>
      <c r="Q42" s="113"/>
      <c r="R42" s="94"/>
      <c r="S42" s="86"/>
      <c r="T42" s="107"/>
    </row>
    <row r="43" spans="1:20" s="39" customFormat="1" ht="12">
      <c r="A43" s="76"/>
      <c r="B43" s="77"/>
      <c r="C43" s="77"/>
      <c r="D43" s="152"/>
      <c r="E43" s="164"/>
      <c r="F43" s="165"/>
      <c r="G43" s="100"/>
      <c r="H43" s="110"/>
      <c r="I43" s="105"/>
      <c r="J43" s="108"/>
      <c r="K43" s="109"/>
      <c r="L43" s="108"/>
      <c r="M43" s="105"/>
      <c r="N43" s="110"/>
      <c r="O43" s="105"/>
      <c r="P43" s="108"/>
      <c r="Q43" s="110"/>
      <c r="R43" s="105"/>
      <c r="S43" s="88"/>
      <c r="T43" s="111"/>
    </row>
    <row r="44" spans="1:20" s="39" customFormat="1" ht="12">
      <c r="A44" s="74"/>
      <c r="B44" s="75"/>
      <c r="C44" s="75"/>
      <c r="D44" s="166"/>
      <c r="E44" s="164"/>
      <c r="F44" s="165"/>
      <c r="G44" s="93"/>
      <c r="H44" s="113"/>
      <c r="I44" s="94"/>
      <c r="J44" s="112"/>
      <c r="K44" s="106"/>
      <c r="L44" s="112"/>
      <c r="M44" s="94"/>
      <c r="N44" s="113"/>
      <c r="O44" s="94"/>
      <c r="P44" s="112"/>
      <c r="Q44" s="113"/>
      <c r="R44" s="94"/>
      <c r="S44" s="86"/>
      <c r="T44" s="107"/>
    </row>
    <row r="45" spans="1:20" s="39" customFormat="1" ht="12">
      <c r="A45" s="76"/>
      <c r="B45" s="77"/>
      <c r="C45" s="77"/>
      <c r="D45" s="152"/>
      <c r="E45" s="164"/>
      <c r="F45" s="165"/>
      <c r="G45" s="100"/>
      <c r="H45" s="110"/>
      <c r="I45" s="105"/>
      <c r="J45" s="108"/>
      <c r="K45" s="109"/>
      <c r="L45" s="108"/>
      <c r="M45" s="105"/>
      <c r="N45" s="110"/>
      <c r="O45" s="105"/>
      <c r="P45" s="108"/>
      <c r="Q45" s="110"/>
      <c r="R45" s="105"/>
      <c r="S45" s="88"/>
      <c r="T45" s="111"/>
    </row>
    <row r="46" spans="1:20" s="39" customFormat="1" ht="12">
      <c r="A46" s="74"/>
      <c r="B46" s="75"/>
      <c r="C46" s="75"/>
      <c r="D46" s="166"/>
      <c r="E46" s="202"/>
      <c r="F46" s="203"/>
      <c r="G46" s="93"/>
      <c r="H46" s="113"/>
      <c r="I46" s="94"/>
      <c r="J46" s="112"/>
      <c r="K46" s="106"/>
      <c r="L46" s="112"/>
      <c r="M46" s="94"/>
      <c r="N46" s="113"/>
      <c r="O46" s="94"/>
      <c r="P46" s="112"/>
      <c r="Q46" s="113"/>
      <c r="R46" s="94"/>
      <c r="S46" s="86"/>
      <c r="T46" s="107"/>
    </row>
    <row r="47" spans="1:20" s="39" customFormat="1" ht="12">
      <c r="A47" s="76"/>
      <c r="B47" s="77"/>
      <c r="C47" s="77"/>
      <c r="D47" s="152"/>
      <c r="E47" s="153"/>
      <c r="F47" s="154"/>
      <c r="G47" s="100"/>
      <c r="H47" s="110"/>
      <c r="I47" s="105"/>
      <c r="J47" s="108"/>
      <c r="K47" s="109"/>
      <c r="L47" s="108"/>
      <c r="M47" s="105"/>
      <c r="N47" s="110"/>
      <c r="O47" s="105"/>
      <c r="P47" s="108"/>
      <c r="Q47" s="110"/>
      <c r="R47" s="105"/>
      <c r="S47" s="88"/>
      <c r="T47" s="111"/>
    </row>
    <row r="48" spans="1:20">
      <c r="A48" s="78"/>
      <c r="B48" s="79"/>
      <c r="C48" s="79"/>
      <c r="D48" s="181"/>
      <c r="E48" s="182"/>
      <c r="F48" s="183"/>
      <c r="G48" s="114"/>
      <c r="H48" s="146"/>
      <c r="I48" s="128"/>
      <c r="J48" s="128"/>
      <c r="K48" s="129"/>
      <c r="L48" s="128"/>
      <c r="M48" s="115"/>
      <c r="N48" s="130"/>
      <c r="O48" s="131"/>
      <c r="P48" s="132"/>
      <c r="Q48" s="130"/>
      <c r="R48" s="116"/>
      <c r="S48" s="117" t="s">
        <v>5</v>
      </c>
      <c r="T48" s="133"/>
    </row>
    <row r="49" spans="1:22">
      <c r="A49" s="49"/>
      <c r="B49" s="50"/>
      <c r="C49" s="50"/>
      <c r="D49" s="50"/>
      <c r="E49" s="50"/>
      <c r="F49" s="51"/>
      <c r="J49" s="53"/>
      <c r="K49" s="52"/>
      <c r="M49" s="54"/>
      <c r="N49" s="55"/>
      <c r="O49" s="54"/>
      <c r="P49" s="55"/>
      <c r="Q49" s="55"/>
      <c r="R49" s="56"/>
      <c r="S49" s="57"/>
      <c r="T49" s="58" t="str">
        <f>IF(SUM(T24:T48)=0,"",SUM(T24:T48))</f>
        <v/>
      </c>
    </row>
    <row r="50" spans="1:22">
      <c r="A50" s="49"/>
      <c r="B50" s="50"/>
      <c r="C50" s="50"/>
      <c r="D50" s="50"/>
      <c r="E50" s="50"/>
      <c r="F50" s="51"/>
      <c r="H50" s="147">
        <f>SUM(H24:H48)</f>
        <v>0</v>
      </c>
      <c r="J50" s="59"/>
      <c r="K50" s="60"/>
      <c r="M50" s="19"/>
      <c r="N50" s="61"/>
      <c r="O50" s="19"/>
      <c r="P50" s="61"/>
      <c r="Q50" s="61"/>
      <c r="R50" s="62"/>
      <c r="S50" s="63">
        <v>400</v>
      </c>
      <c r="T50" s="64">
        <f>IF((H50)="","",H50*S50)</f>
        <v>0</v>
      </c>
    </row>
    <row r="51" spans="1:22">
      <c r="A51" s="49"/>
      <c r="B51" s="50"/>
      <c r="C51" s="50"/>
      <c r="D51" s="50"/>
      <c r="E51" s="50"/>
      <c r="F51" s="51"/>
      <c r="J51" s="65">
        <f>SUM(J24:J48)</f>
        <v>0</v>
      </c>
      <c r="M51" s="19"/>
      <c r="N51" s="61"/>
      <c r="O51" s="19"/>
      <c r="P51" s="61"/>
      <c r="Q51" s="61"/>
      <c r="R51" s="54"/>
      <c r="S51" s="63">
        <v>15</v>
      </c>
      <c r="T51" s="64">
        <f>IF((J51)="","",J51*S51)</f>
        <v>0</v>
      </c>
    </row>
    <row r="52" spans="1:22">
      <c r="A52" s="49"/>
      <c r="B52" s="50"/>
      <c r="C52" s="50"/>
      <c r="D52" s="50"/>
      <c r="E52" s="50"/>
      <c r="F52" s="51"/>
      <c r="K52" s="65">
        <f>SUM(K24:K48)</f>
        <v>0</v>
      </c>
      <c r="L52" s="65">
        <f>SUM(L24:L48)</f>
        <v>0</v>
      </c>
      <c r="M52" s="19"/>
      <c r="O52" s="19"/>
      <c r="P52" s="57"/>
      <c r="Q52" s="57"/>
      <c r="R52" s="54"/>
      <c r="S52" s="63">
        <v>30</v>
      </c>
      <c r="T52" s="64">
        <f>SUM(K52+L52)*S52</f>
        <v>0</v>
      </c>
      <c r="U52" s="66"/>
      <c r="V52" s="67"/>
    </row>
    <row r="53" spans="1:22">
      <c r="A53" s="49"/>
      <c r="B53" s="50"/>
      <c r="C53" s="50"/>
      <c r="D53" s="50"/>
      <c r="E53" s="50"/>
      <c r="F53" s="51"/>
      <c r="N53" s="68">
        <f>SUM(N24:N48)</f>
        <v>0</v>
      </c>
      <c r="S53" s="63"/>
      <c r="T53" s="64">
        <f>N53</f>
        <v>0</v>
      </c>
    </row>
    <row r="54" spans="1:22">
      <c r="A54" s="49"/>
      <c r="B54" s="50"/>
      <c r="C54" s="50"/>
      <c r="D54" s="69"/>
      <c r="E54" s="69"/>
      <c r="F54" s="69"/>
      <c r="P54" s="70">
        <f>SUM(P24:P48)</f>
        <v>0</v>
      </c>
      <c r="S54" s="63">
        <v>0.7</v>
      </c>
      <c r="T54" s="64">
        <f>SUM(P54*S54)</f>
        <v>0</v>
      </c>
    </row>
    <row r="55" spans="1:22">
      <c r="A55" s="49"/>
      <c r="B55" s="50"/>
      <c r="C55" s="50"/>
      <c r="D55" s="50"/>
      <c r="E55" s="71"/>
      <c r="F55" s="71"/>
      <c r="Q55" s="68">
        <f>SUM(Q24:Q48)</f>
        <v>0</v>
      </c>
      <c r="S55" s="63"/>
      <c r="T55" s="64">
        <f>Q55</f>
        <v>0</v>
      </c>
    </row>
    <row r="56" spans="1:22">
      <c r="A56" s="91"/>
      <c r="B56" s="91"/>
      <c r="C56" s="91"/>
      <c r="D56" s="92"/>
      <c r="E56" s="7"/>
      <c r="F56" s="92"/>
    </row>
    <row r="57" spans="1:22" ht="13.5" thickBot="1">
      <c r="P57" s="204" t="s">
        <v>45</v>
      </c>
      <c r="Q57" s="205"/>
      <c r="S57" s="73"/>
      <c r="T57" s="72">
        <f>SUM(T49:T55)</f>
        <v>0</v>
      </c>
    </row>
    <row r="58" spans="1:22" ht="13.5" thickTop="1"/>
    <row r="59" spans="1:22" ht="18" customHeight="1">
      <c r="F59" s="118" t="s">
        <v>52</v>
      </c>
      <c r="G59" s="2" t="s">
        <v>53</v>
      </c>
      <c r="I59" s="118"/>
      <c r="J59" s="118"/>
      <c r="K59" s="118"/>
      <c r="L59" s="118"/>
      <c r="M59" s="118"/>
      <c r="N59" s="118" t="s">
        <v>50</v>
      </c>
      <c r="R59" s="2" t="s">
        <v>51</v>
      </c>
    </row>
    <row r="60" spans="1:22" ht="34.9" customHeight="1">
      <c r="F60" s="118" t="s">
        <v>52</v>
      </c>
      <c r="G60" s="2" t="s">
        <v>53</v>
      </c>
      <c r="I60" s="119"/>
      <c r="J60" s="119"/>
      <c r="K60" s="119"/>
      <c r="L60" s="119"/>
      <c r="M60" s="119"/>
      <c r="N60" s="151" t="s">
        <v>54</v>
      </c>
      <c r="O60" s="151"/>
      <c r="P60" s="151"/>
      <c r="Q60" s="151"/>
      <c r="R60" s="2" t="s">
        <v>51</v>
      </c>
    </row>
    <row r="61" spans="1:22">
      <c r="H61" s="119"/>
      <c r="I61" s="119"/>
      <c r="J61" s="119"/>
      <c r="K61" s="119"/>
      <c r="L61" s="119"/>
      <c r="M61" s="119"/>
      <c r="N61" s="118"/>
    </row>
    <row r="62" spans="1:22">
      <c r="H62" s="119"/>
      <c r="I62" s="119"/>
      <c r="J62" s="119"/>
      <c r="K62" s="119"/>
      <c r="L62" s="119"/>
      <c r="M62" s="119"/>
      <c r="N62" s="118"/>
    </row>
    <row r="63" spans="1:22">
      <c r="H63" s="119"/>
      <c r="I63" s="119"/>
      <c r="J63" s="119"/>
      <c r="K63" s="119"/>
      <c r="L63" s="119"/>
      <c r="M63" s="119"/>
      <c r="N63" s="118"/>
    </row>
    <row r="64" spans="1:22">
      <c r="H64" s="119"/>
      <c r="I64" s="119"/>
      <c r="J64" s="119"/>
      <c r="K64" s="119"/>
      <c r="L64" s="119"/>
      <c r="M64" s="119"/>
      <c r="N64" s="118"/>
    </row>
    <row r="65" spans="8:14">
      <c r="H65" s="119"/>
      <c r="I65" s="119"/>
      <c r="J65" s="119"/>
      <c r="K65" s="119"/>
      <c r="L65" s="119"/>
      <c r="M65" s="119"/>
      <c r="N65" s="118"/>
    </row>
    <row r="66" spans="8:14">
      <c r="H66" s="119"/>
      <c r="I66" s="119"/>
      <c r="J66" s="119"/>
      <c r="K66" s="119"/>
      <c r="L66" s="119"/>
      <c r="M66" s="119"/>
      <c r="N66" s="118"/>
    </row>
    <row r="67" spans="8:14">
      <c r="H67" s="119"/>
      <c r="I67" s="119"/>
      <c r="J67" s="119"/>
      <c r="K67" s="119"/>
      <c r="L67" s="119"/>
      <c r="M67" s="119"/>
      <c r="N67" s="118"/>
    </row>
    <row r="68" spans="8:14">
      <c r="H68" s="119"/>
      <c r="I68" s="119"/>
      <c r="J68" s="119"/>
      <c r="K68" s="119"/>
      <c r="L68" s="119"/>
      <c r="M68" s="119"/>
      <c r="N68" s="118"/>
    </row>
    <row r="69" spans="8:14" s="135" customFormat="1"/>
    <row r="70" spans="8:14" s="135" customFormat="1"/>
    <row r="79" spans="8:14" ht="13.15" customHeight="1"/>
  </sheetData>
  <sheetProtection sheet="1" objects="1" scenarios="1"/>
  <mergeCells count="58">
    <mergeCell ref="H6:L6"/>
    <mergeCell ref="H10:L10"/>
    <mergeCell ref="N10:T10"/>
    <mergeCell ref="N6:T6"/>
    <mergeCell ref="N8:T8"/>
    <mergeCell ref="H14:L14"/>
    <mergeCell ref="N14:O14"/>
    <mergeCell ref="P14:Q14"/>
    <mergeCell ref="H12:L12"/>
    <mergeCell ref="H8:L8"/>
    <mergeCell ref="D46:F46"/>
    <mergeCell ref="D30:F30"/>
    <mergeCell ref="D32:F32"/>
    <mergeCell ref="D34:F34"/>
    <mergeCell ref="P57:Q57"/>
    <mergeCell ref="D39:F39"/>
    <mergeCell ref="D41:F41"/>
    <mergeCell ref="D36:F36"/>
    <mergeCell ref="D38:F38"/>
    <mergeCell ref="D37:F37"/>
    <mergeCell ref="D44:F44"/>
    <mergeCell ref="D43:F43"/>
    <mergeCell ref="D42:F42"/>
    <mergeCell ref="T18:T21"/>
    <mergeCell ref="N12:T12"/>
    <mergeCell ref="P18:P21"/>
    <mergeCell ref="N18:N21"/>
    <mergeCell ref="S18:S21"/>
    <mergeCell ref="A1:A4"/>
    <mergeCell ref="B1:B4"/>
    <mergeCell ref="A19:F19"/>
    <mergeCell ref="D35:F35"/>
    <mergeCell ref="D25:F25"/>
    <mergeCell ref="D23:F23"/>
    <mergeCell ref="D33:F33"/>
    <mergeCell ref="D21:F21"/>
    <mergeCell ref="D24:F24"/>
    <mergeCell ref="D26:F26"/>
    <mergeCell ref="D28:F28"/>
    <mergeCell ref="D27:F27"/>
    <mergeCell ref="D22:F22"/>
    <mergeCell ref="D31:F31"/>
    <mergeCell ref="N60:Q60"/>
    <mergeCell ref="D47:F47"/>
    <mergeCell ref="A18:C18"/>
    <mergeCell ref="D18:F18"/>
    <mergeCell ref="A20:A21"/>
    <mergeCell ref="B20:C20"/>
    <mergeCell ref="D29:F29"/>
    <mergeCell ref="D40:F40"/>
    <mergeCell ref="K19:K21"/>
    <mergeCell ref="L19:L21"/>
    <mergeCell ref="J19:J21"/>
    <mergeCell ref="H18:H21"/>
    <mergeCell ref="J18:L18"/>
    <mergeCell ref="Q18:Q21"/>
    <mergeCell ref="D48:F48"/>
    <mergeCell ref="D45:F45"/>
  </mergeCells>
  <phoneticPr fontId="1" type="noConversion"/>
  <printOptions horizontalCentered="1"/>
  <pageMargins left="0.23622047244094491" right="0.19685039370078741" top="0.19685039370078741" bottom="0.19685039370078741" header="0.51181102362204722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V63"/>
  <sheetViews>
    <sheetView topLeftCell="A7" zoomScale="130" zoomScaleNormal="130" zoomScaleSheetLayoutView="180" workbookViewId="0">
      <selection activeCell="H62" sqref="H62"/>
    </sheetView>
  </sheetViews>
  <sheetFormatPr baseColWidth="10" defaultColWidth="11.42578125" defaultRowHeight="12.75"/>
  <cols>
    <col min="1" max="1" width="7.7109375" style="2" customWidth="1"/>
    <col min="2" max="3" width="5.5703125" style="2" customWidth="1"/>
    <col min="4" max="4" width="5.42578125" style="2" customWidth="1"/>
    <col min="5" max="5" width="3.42578125" style="2" customWidth="1"/>
    <col min="6" max="6" width="13.5703125" style="2" customWidth="1"/>
    <col min="7" max="7" width="0.5703125" style="2" customWidth="1"/>
    <col min="8" max="8" width="4.7109375" style="2" customWidth="1"/>
    <col min="9" max="9" width="0.5703125" style="2" customWidth="1"/>
    <col min="10" max="12" width="3.7109375" style="2" customWidth="1"/>
    <col min="13" max="13" width="0.5703125" style="2" customWidth="1"/>
    <col min="14" max="14" width="6.7109375" style="2" customWidth="1"/>
    <col min="15" max="15" width="0.5703125" style="2" customWidth="1"/>
    <col min="16" max="17" width="6.7109375" style="2" customWidth="1"/>
    <col min="18" max="18" width="0.5703125" style="2" customWidth="1"/>
    <col min="19" max="19" width="7.85546875" style="2" customWidth="1"/>
    <col min="20" max="20" width="9.42578125" style="2" customWidth="1"/>
    <col min="21" max="21" width="0.5703125" style="2" customWidth="1"/>
    <col min="22" max="16384" width="11.42578125" style="2"/>
  </cols>
  <sheetData>
    <row r="1" spans="1:21" ht="12.75" customHeight="1">
      <c r="A1" s="184"/>
      <c r="B1" s="185"/>
      <c r="C1" s="1"/>
      <c r="D1" s="1"/>
      <c r="F1" s="3"/>
      <c r="G1" s="1"/>
      <c r="H1" s="1"/>
      <c r="J1" s="3" t="s">
        <v>9</v>
      </c>
      <c r="L1" s="3"/>
    </row>
    <row r="2" spans="1:21" ht="9.75" customHeight="1">
      <c r="A2" s="184"/>
      <c r="B2" s="185"/>
      <c r="C2" s="1"/>
      <c r="D2" s="1"/>
      <c r="F2" s="3"/>
      <c r="G2" s="1"/>
      <c r="H2" s="1"/>
      <c r="J2" s="3" t="s">
        <v>10</v>
      </c>
      <c r="L2" s="3"/>
    </row>
    <row r="3" spans="1:21">
      <c r="A3" s="184"/>
      <c r="B3" s="185"/>
      <c r="C3" s="1"/>
      <c r="D3" s="1"/>
      <c r="F3" s="3"/>
      <c r="G3" s="1"/>
      <c r="H3" s="1"/>
    </row>
    <row r="4" spans="1:21" ht="10.5" customHeight="1">
      <c r="A4" s="184"/>
      <c r="B4" s="185"/>
      <c r="C4" s="1"/>
      <c r="D4" s="1"/>
      <c r="F4" s="4"/>
      <c r="G4" s="1"/>
      <c r="H4" s="1"/>
      <c r="J4" s="3" t="s">
        <v>8</v>
      </c>
      <c r="L4" s="3"/>
    </row>
    <row r="5" spans="1:21" ht="12.75" customHeight="1">
      <c r="A5" s="5"/>
      <c r="B5" s="1" t="s">
        <v>0</v>
      </c>
      <c r="C5" s="1"/>
      <c r="D5" s="1"/>
      <c r="E5" s="1"/>
      <c r="F5" s="1"/>
      <c r="G5" s="1"/>
      <c r="H5" s="1"/>
      <c r="I5" s="1"/>
      <c r="K5" s="1"/>
      <c r="M5" s="1"/>
      <c r="N5" s="1"/>
      <c r="O5" s="1"/>
      <c r="P5" s="1"/>
      <c r="Q5" s="1"/>
      <c r="R5" s="1"/>
      <c r="S5" s="1"/>
      <c r="T5" s="1"/>
      <c r="U5" s="1"/>
    </row>
    <row r="6" spans="1:21" s="7" customFormat="1" ht="15.95" customHeight="1">
      <c r="A6" s="6" t="s">
        <v>14</v>
      </c>
      <c r="E6" s="8"/>
      <c r="F6" s="8"/>
      <c r="G6" s="8"/>
      <c r="H6" s="206" t="s">
        <v>39</v>
      </c>
      <c r="I6" s="208"/>
      <c r="J6" s="208"/>
      <c r="K6" s="208"/>
      <c r="L6" s="208"/>
      <c r="M6" s="6"/>
      <c r="N6" s="227" t="s">
        <v>41</v>
      </c>
      <c r="O6" s="227"/>
      <c r="P6" s="227"/>
      <c r="Q6" s="227"/>
      <c r="R6" s="227"/>
      <c r="S6" s="227"/>
      <c r="T6" s="227"/>
    </row>
    <row r="7" spans="1:21" s="7" customFormat="1" ht="3.75" customHeight="1">
      <c r="A7" s="9"/>
      <c r="E7" s="8"/>
      <c r="F7" s="8"/>
      <c r="G7" s="8"/>
      <c r="H7" s="8"/>
      <c r="J7" s="6"/>
      <c r="L7" s="6"/>
      <c r="N7" s="10"/>
      <c r="O7" s="10"/>
      <c r="P7" s="10"/>
      <c r="Q7" s="10"/>
      <c r="R7" s="10"/>
      <c r="S7" s="10"/>
      <c r="T7" s="10"/>
    </row>
    <row r="8" spans="1:21" s="7" customFormat="1" ht="15.95" customHeight="1">
      <c r="A8" s="6" t="s">
        <v>46</v>
      </c>
      <c r="E8" s="8"/>
      <c r="F8" s="8"/>
      <c r="G8" s="8"/>
      <c r="H8" s="206" t="s">
        <v>40</v>
      </c>
      <c r="I8" s="208"/>
      <c r="J8" s="208"/>
      <c r="K8" s="208"/>
      <c r="L8" s="208"/>
      <c r="M8" s="6"/>
      <c r="N8" s="222" t="s">
        <v>42</v>
      </c>
      <c r="O8" s="222"/>
      <c r="P8" s="222"/>
      <c r="Q8" s="222"/>
      <c r="R8" s="222"/>
      <c r="S8" s="222"/>
      <c r="T8" s="222"/>
    </row>
    <row r="9" spans="1:21" s="7" customFormat="1" ht="3.75" customHeight="1">
      <c r="A9" s="9"/>
      <c r="E9" s="8"/>
      <c r="F9" s="8"/>
      <c r="G9" s="8"/>
      <c r="H9" s="8"/>
      <c r="J9" s="6"/>
      <c r="L9" s="6"/>
      <c r="N9" s="138"/>
      <c r="O9" s="138"/>
      <c r="P9" s="138"/>
      <c r="Q9" s="138"/>
      <c r="R9" s="138"/>
      <c r="S9" s="138"/>
      <c r="T9" s="138"/>
    </row>
    <row r="10" spans="1:21" s="7" customFormat="1" ht="10.15" customHeight="1">
      <c r="A10" s="6"/>
      <c r="E10" s="8"/>
      <c r="F10" s="206"/>
      <c r="G10" s="8"/>
      <c r="H10" s="206" t="s">
        <v>37</v>
      </c>
      <c r="I10" s="208"/>
      <c r="J10" s="208"/>
      <c r="K10" s="208"/>
      <c r="L10" s="208"/>
      <c r="M10" s="6"/>
      <c r="N10" s="228" t="s">
        <v>43</v>
      </c>
      <c r="O10" s="229"/>
      <c r="P10" s="229"/>
      <c r="Q10" s="229"/>
      <c r="R10" s="229"/>
      <c r="S10" s="229"/>
      <c r="T10" s="229"/>
    </row>
    <row r="11" spans="1:21" s="7" customFormat="1" ht="6" customHeight="1">
      <c r="A11" s="9"/>
      <c r="E11" s="8"/>
      <c r="F11" s="208"/>
      <c r="G11" s="8"/>
      <c r="H11" s="208"/>
      <c r="I11" s="208"/>
      <c r="J11" s="208"/>
      <c r="K11" s="208"/>
      <c r="L11" s="208"/>
      <c r="M11" s="6"/>
      <c r="N11" s="230"/>
      <c r="O11" s="230"/>
      <c r="P11" s="230"/>
      <c r="Q11" s="230"/>
      <c r="R11" s="230"/>
      <c r="S11" s="230"/>
      <c r="T11" s="230"/>
    </row>
    <row r="12" spans="1:21" s="7" customFormat="1" ht="3.75" customHeight="1">
      <c r="E12" s="8"/>
      <c r="F12" s="8"/>
      <c r="G12" s="8"/>
      <c r="H12" s="8"/>
      <c r="J12" s="6"/>
      <c r="L12" s="6"/>
      <c r="N12" s="138"/>
      <c r="O12" s="138"/>
      <c r="P12" s="138"/>
      <c r="Q12" s="138"/>
      <c r="R12" s="138"/>
      <c r="S12" s="138"/>
      <c r="T12" s="138"/>
    </row>
    <row r="13" spans="1:21" s="7" customFormat="1" ht="15.95" customHeight="1">
      <c r="A13" s="144" t="s">
        <v>49</v>
      </c>
      <c r="E13" s="8"/>
      <c r="F13" s="8"/>
      <c r="G13" s="8"/>
      <c r="H13" s="206" t="s">
        <v>38</v>
      </c>
      <c r="I13" s="208"/>
      <c r="J13" s="208"/>
      <c r="K13" s="208"/>
      <c r="L13" s="208"/>
      <c r="M13" s="6"/>
      <c r="N13" s="222" t="s">
        <v>44</v>
      </c>
      <c r="O13" s="222"/>
      <c r="P13" s="222"/>
      <c r="Q13" s="222"/>
      <c r="R13" s="222"/>
      <c r="S13" s="222"/>
      <c r="T13" s="222"/>
    </row>
    <row r="14" spans="1:21" s="7" customFormat="1" ht="6.6" customHeight="1">
      <c r="A14" s="9"/>
      <c r="E14" s="8"/>
      <c r="F14" s="8"/>
      <c r="G14" s="8"/>
      <c r="J14" s="6"/>
      <c r="L14" s="6"/>
      <c r="N14" s="6"/>
      <c r="O14" s="6"/>
      <c r="P14" s="6"/>
      <c r="Q14" s="6"/>
      <c r="R14" s="6"/>
      <c r="S14" s="6"/>
      <c r="T14" s="6"/>
    </row>
    <row r="15" spans="1:21" ht="13.9" customHeight="1">
      <c r="A15" s="220" t="s">
        <v>48</v>
      </c>
      <c r="B15" s="220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</row>
    <row r="16" spans="1:21" ht="13.9" customHeight="1">
      <c r="A16" s="139" t="s">
        <v>47</v>
      </c>
      <c r="B16" s="140"/>
      <c r="C16" s="140"/>
      <c r="D16" s="140"/>
      <c r="E16" s="22"/>
      <c r="F16" s="22"/>
      <c r="G16" s="22"/>
      <c r="H16" s="22"/>
      <c r="I16" s="22"/>
      <c r="J16" s="141"/>
      <c r="K16" s="22"/>
      <c r="L16" s="141"/>
      <c r="M16" s="142"/>
      <c r="N16" s="143"/>
      <c r="O16" s="143"/>
      <c r="P16" s="143"/>
      <c r="Q16" s="143"/>
      <c r="R16" s="143"/>
      <c r="S16" s="143"/>
      <c r="T16" s="143"/>
    </row>
    <row r="17" spans="1:21" s="7" customFormat="1" ht="6.6" customHeight="1">
      <c r="A17" s="9"/>
      <c r="E17" s="8"/>
      <c r="F17" s="8"/>
      <c r="G17" s="8"/>
      <c r="J17" s="6"/>
      <c r="L17" s="6"/>
      <c r="N17" s="6"/>
      <c r="O17" s="6"/>
      <c r="P17" s="6"/>
      <c r="Q17" s="6"/>
      <c r="R17" s="6"/>
      <c r="S17" s="6"/>
      <c r="T17" s="6"/>
    </row>
    <row r="18" spans="1:21" ht="15"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4"/>
      <c r="P18" s="14"/>
      <c r="Q18" s="14"/>
      <c r="R18" s="14"/>
      <c r="S18" s="14"/>
      <c r="T18" s="14"/>
      <c r="U18" s="12"/>
    </row>
    <row r="19" spans="1:21" ht="17.100000000000001" customHeight="1">
      <c r="A19" s="216"/>
      <c r="B19" s="216"/>
      <c r="C19" s="216"/>
      <c r="D19" s="217"/>
      <c r="E19" s="218"/>
      <c r="F19" s="219"/>
      <c r="G19" s="15"/>
      <c r="H19" s="173" t="s">
        <v>15</v>
      </c>
      <c r="I19" s="16"/>
      <c r="J19" s="176" t="s">
        <v>13</v>
      </c>
      <c r="K19" s="177"/>
      <c r="L19" s="178"/>
      <c r="M19" s="17"/>
      <c r="N19" s="213" t="s">
        <v>16</v>
      </c>
      <c r="O19" s="19"/>
      <c r="P19" s="211" t="s">
        <v>17</v>
      </c>
      <c r="Q19" s="211" t="s">
        <v>18</v>
      </c>
      <c r="R19" s="19"/>
      <c r="S19" s="212" t="s">
        <v>19</v>
      </c>
      <c r="T19" s="212" t="s">
        <v>24</v>
      </c>
      <c r="U19" s="20"/>
    </row>
    <row r="20" spans="1:21" ht="24.95" customHeight="1">
      <c r="A20" s="186" t="s">
        <v>57</v>
      </c>
      <c r="B20" s="187"/>
      <c r="C20" s="187"/>
      <c r="D20" s="188"/>
      <c r="E20" s="188"/>
      <c r="F20" s="189"/>
      <c r="G20" s="17"/>
      <c r="H20" s="174"/>
      <c r="I20" s="17"/>
      <c r="J20" s="170" t="s">
        <v>11</v>
      </c>
      <c r="K20" s="167" t="s">
        <v>22</v>
      </c>
      <c r="L20" s="167" t="s">
        <v>23</v>
      </c>
      <c r="M20" s="18"/>
      <c r="N20" s="174"/>
      <c r="O20" s="21"/>
      <c r="P20" s="180"/>
      <c r="Q20" s="180"/>
      <c r="R20" s="21"/>
      <c r="S20" s="199"/>
      <c r="T20" s="199"/>
      <c r="U20" s="22"/>
    </row>
    <row r="21" spans="1:21" ht="17.100000000000001" customHeight="1">
      <c r="A21" s="160" t="s">
        <v>7</v>
      </c>
      <c r="B21" s="162" t="s">
        <v>6</v>
      </c>
      <c r="C21" s="163"/>
      <c r="D21" s="23"/>
      <c r="E21" s="24"/>
      <c r="F21" s="25"/>
      <c r="G21" s="26"/>
      <c r="H21" s="174"/>
      <c r="I21" s="26"/>
      <c r="J21" s="171"/>
      <c r="K21" s="168"/>
      <c r="L21" s="168"/>
      <c r="M21" s="17"/>
      <c r="N21" s="174"/>
      <c r="O21" s="19"/>
      <c r="P21" s="180"/>
      <c r="Q21" s="180"/>
      <c r="R21" s="19"/>
      <c r="S21" s="199"/>
      <c r="T21" s="199"/>
      <c r="U21" s="20"/>
    </row>
    <row r="22" spans="1:21" ht="23.25" customHeight="1">
      <c r="A22" s="161"/>
      <c r="B22" s="28" t="s">
        <v>1</v>
      </c>
      <c r="C22" s="28" t="s">
        <v>2</v>
      </c>
      <c r="D22" s="193" t="s">
        <v>31</v>
      </c>
      <c r="E22" s="194"/>
      <c r="F22" s="195"/>
      <c r="G22" s="29"/>
      <c r="H22" s="175"/>
      <c r="I22" s="29"/>
      <c r="J22" s="172"/>
      <c r="K22" s="169"/>
      <c r="L22" s="169"/>
      <c r="M22" s="17"/>
      <c r="N22" s="175"/>
      <c r="O22" s="19"/>
      <c r="P22" s="180"/>
      <c r="Q22" s="180"/>
      <c r="R22" s="19"/>
      <c r="S22" s="200"/>
      <c r="T22" s="200"/>
      <c r="U22" s="30"/>
    </row>
    <row r="23" spans="1:21" ht="16.5" customHeight="1">
      <c r="A23" s="27"/>
      <c r="B23" s="31"/>
      <c r="C23" s="31"/>
      <c r="D23" s="196"/>
      <c r="E23" s="197"/>
      <c r="F23" s="198"/>
      <c r="G23" s="29"/>
      <c r="H23" s="32" t="s">
        <v>55</v>
      </c>
      <c r="I23" s="17"/>
      <c r="J23" s="33" t="s">
        <v>59</v>
      </c>
      <c r="K23" s="32" t="s">
        <v>58</v>
      </c>
      <c r="L23" s="32" t="s">
        <v>58</v>
      </c>
      <c r="M23" s="34"/>
      <c r="O23" s="17"/>
      <c r="P23" s="35">
        <v>0.7</v>
      </c>
      <c r="Q23" s="32"/>
      <c r="R23" s="17"/>
      <c r="S23" s="32"/>
      <c r="T23" s="32"/>
      <c r="U23" s="30"/>
    </row>
    <row r="24" spans="1:21" s="22" customFormat="1" ht="18.75" customHeight="1">
      <c r="A24" s="34"/>
      <c r="B24" s="34"/>
      <c r="C24" s="34"/>
      <c r="D24" s="190"/>
      <c r="E24" s="191"/>
      <c r="F24" s="192"/>
      <c r="G24" s="34"/>
      <c r="H24" s="90" t="s">
        <v>21</v>
      </c>
      <c r="I24" s="34"/>
      <c r="J24" s="90" t="s">
        <v>21</v>
      </c>
      <c r="K24" s="90" t="s">
        <v>21</v>
      </c>
      <c r="L24" s="90" t="s">
        <v>21</v>
      </c>
      <c r="M24" s="34"/>
      <c r="N24" s="35" t="s">
        <v>4</v>
      </c>
      <c r="O24" s="36"/>
      <c r="P24" s="35" t="s">
        <v>12</v>
      </c>
      <c r="Q24" s="35" t="s">
        <v>4</v>
      </c>
      <c r="R24" s="34"/>
      <c r="S24" s="35" t="s">
        <v>20</v>
      </c>
      <c r="T24" s="35" t="s">
        <v>3</v>
      </c>
    </row>
    <row r="25" spans="1:21" s="39" customFormat="1" ht="12">
      <c r="A25" s="122" t="s">
        <v>35</v>
      </c>
      <c r="B25" s="123" t="s">
        <v>27</v>
      </c>
      <c r="C25" s="123" t="s">
        <v>28</v>
      </c>
      <c r="D25" s="223" t="s">
        <v>30</v>
      </c>
      <c r="E25" s="224"/>
      <c r="F25" s="225"/>
      <c r="G25" s="93"/>
      <c r="H25" s="148">
        <v>1</v>
      </c>
      <c r="I25" s="94"/>
      <c r="J25" s="95"/>
      <c r="K25" s="96">
        <v>1</v>
      </c>
      <c r="L25" s="97">
        <v>1</v>
      </c>
      <c r="M25" s="94"/>
      <c r="N25" s="98"/>
      <c r="O25" s="94"/>
      <c r="P25" s="97">
        <v>430</v>
      </c>
      <c r="Q25" s="98"/>
      <c r="R25" s="94"/>
      <c r="S25" s="99"/>
      <c r="T25" s="87"/>
    </row>
    <row r="26" spans="1:21" s="39" customFormat="1" ht="12">
      <c r="A26" s="125" t="s">
        <v>36</v>
      </c>
      <c r="B26" s="126" t="s">
        <v>26</v>
      </c>
      <c r="C26" s="126" t="s">
        <v>25</v>
      </c>
      <c r="D26" s="226" t="s">
        <v>29</v>
      </c>
      <c r="E26" s="224"/>
      <c r="F26" s="225"/>
      <c r="G26" s="100"/>
      <c r="H26" s="104">
        <v>0.25</v>
      </c>
      <c r="I26" s="101"/>
      <c r="J26" s="102"/>
      <c r="K26" s="103">
        <v>1</v>
      </c>
      <c r="L26" s="102"/>
      <c r="M26" s="101"/>
      <c r="N26" s="104"/>
      <c r="O26" s="101"/>
      <c r="P26" s="102"/>
      <c r="Q26" s="145"/>
      <c r="R26" s="105"/>
      <c r="S26" s="127" t="s">
        <v>32</v>
      </c>
      <c r="T26" s="120">
        <v>22.2</v>
      </c>
    </row>
    <row r="27" spans="1:21" s="39" customFormat="1" ht="12">
      <c r="A27" s="122" t="s">
        <v>33</v>
      </c>
      <c r="B27" s="123"/>
      <c r="C27" s="123"/>
      <c r="D27" s="223" t="s">
        <v>34</v>
      </c>
      <c r="E27" s="224"/>
      <c r="F27" s="225"/>
      <c r="G27" s="124"/>
      <c r="H27" s="148">
        <v>3</v>
      </c>
      <c r="I27" s="38"/>
      <c r="J27" s="83"/>
      <c r="K27" s="80"/>
      <c r="L27" s="83"/>
      <c r="M27" s="38"/>
      <c r="N27" s="85"/>
      <c r="O27" s="38"/>
      <c r="P27" s="83"/>
      <c r="Q27" s="85"/>
      <c r="R27" s="38"/>
      <c r="S27" s="85"/>
      <c r="T27" s="85"/>
      <c r="U27" s="85"/>
    </row>
    <row r="28" spans="1:21" s="39" customFormat="1" ht="12" customHeight="1">
      <c r="A28" s="76"/>
      <c r="B28" s="77"/>
      <c r="C28" s="77"/>
      <c r="D28" s="152"/>
      <c r="E28" s="164"/>
      <c r="F28" s="165"/>
      <c r="G28" s="40"/>
      <c r="H28" s="84"/>
      <c r="I28" s="41"/>
      <c r="J28" s="82"/>
      <c r="K28" s="81"/>
      <c r="L28" s="82"/>
      <c r="M28" s="41"/>
      <c r="N28" s="84"/>
      <c r="O28" s="41"/>
      <c r="P28" s="82"/>
      <c r="Q28" s="84"/>
      <c r="R28" s="41"/>
      <c r="S28" s="88"/>
      <c r="T28" s="88"/>
      <c r="U28" s="88"/>
    </row>
    <row r="29" spans="1:21" s="39" customFormat="1" ht="12" customHeight="1">
      <c r="A29" s="74"/>
      <c r="B29" s="75"/>
      <c r="C29" s="75"/>
      <c r="D29" s="166"/>
      <c r="E29" s="164"/>
      <c r="F29" s="165"/>
      <c r="G29" s="37"/>
      <c r="H29" s="85"/>
      <c r="I29" s="38"/>
      <c r="J29" s="83"/>
      <c r="K29" s="80"/>
      <c r="L29" s="83"/>
      <c r="M29" s="38"/>
      <c r="N29" s="85"/>
      <c r="O29" s="38"/>
      <c r="P29" s="83"/>
      <c r="Q29" s="85"/>
      <c r="R29" s="38"/>
      <c r="S29" s="86"/>
      <c r="T29" s="87"/>
    </row>
    <row r="30" spans="1:21" s="39" customFormat="1" ht="12">
      <c r="A30" s="76"/>
      <c r="B30" s="77"/>
      <c r="C30" s="77"/>
      <c r="D30" s="152"/>
      <c r="E30" s="164"/>
      <c r="F30" s="165"/>
      <c r="G30" s="40"/>
      <c r="H30" s="84"/>
      <c r="I30" s="41"/>
      <c r="J30" s="82"/>
      <c r="K30" s="81"/>
      <c r="L30" s="82"/>
      <c r="M30" s="41"/>
      <c r="N30" s="84"/>
      <c r="O30" s="41"/>
      <c r="P30" s="82"/>
      <c r="Q30" s="84"/>
      <c r="R30" s="41"/>
      <c r="S30" s="88"/>
      <c r="T30" s="89"/>
    </row>
    <row r="31" spans="1:21" s="39" customFormat="1" ht="12">
      <c r="A31" s="74"/>
      <c r="B31" s="75"/>
      <c r="C31" s="75"/>
      <c r="D31" s="166"/>
      <c r="E31" s="164"/>
      <c r="F31" s="165"/>
      <c r="G31" s="37"/>
      <c r="H31" s="85"/>
      <c r="I31" s="38"/>
      <c r="J31" s="83"/>
      <c r="K31" s="80"/>
      <c r="L31" s="83"/>
      <c r="M31" s="38"/>
      <c r="N31" s="85"/>
      <c r="O31" s="38"/>
      <c r="P31" s="83"/>
      <c r="Q31" s="85"/>
      <c r="R31" s="38"/>
      <c r="S31" s="86"/>
      <c r="T31" s="87"/>
    </row>
    <row r="32" spans="1:21" s="39" customFormat="1" ht="12">
      <c r="A32" s="76"/>
      <c r="B32" s="77"/>
      <c r="C32" s="77"/>
      <c r="D32" s="152"/>
      <c r="E32" s="164"/>
      <c r="F32" s="165"/>
      <c r="G32" s="40"/>
      <c r="H32" s="84"/>
      <c r="I32" s="41"/>
      <c r="J32" s="82"/>
      <c r="K32" s="81"/>
      <c r="L32" s="82"/>
      <c r="M32" s="41"/>
      <c r="N32" s="84"/>
      <c r="O32" s="41"/>
      <c r="P32" s="82"/>
      <c r="Q32" s="84"/>
      <c r="R32" s="41"/>
      <c r="S32" s="88"/>
      <c r="T32" s="89"/>
    </row>
    <row r="33" spans="1:20" s="39" customFormat="1" ht="12">
      <c r="A33" s="74"/>
      <c r="B33" s="75"/>
      <c r="C33" s="75"/>
      <c r="D33" s="166"/>
      <c r="E33" s="164"/>
      <c r="F33" s="165"/>
      <c r="G33" s="37"/>
      <c r="H33" s="85"/>
      <c r="I33" s="38"/>
      <c r="J33" s="83"/>
      <c r="K33" s="80"/>
      <c r="L33" s="83"/>
      <c r="M33" s="38"/>
      <c r="N33" s="85"/>
      <c r="O33" s="38"/>
      <c r="P33" s="83"/>
      <c r="Q33" s="85"/>
      <c r="R33" s="38"/>
      <c r="S33" s="86"/>
      <c r="T33" s="87"/>
    </row>
    <row r="34" spans="1:20" s="39" customFormat="1" ht="12">
      <c r="A34" s="76"/>
      <c r="B34" s="77"/>
      <c r="C34" s="77"/>
      <c r="D34" s="152"/>
      <c r="E34" s="164"/>
      <c r="F34" s="165"/>
      <c r="G34" s="40"/>
      <c r="H34" s="84"/>
      <c r="I34" s="41"/>
      <c r="J34" s="82"/>
      <c r="K34" s="81"/>
      <c r="L34" s="82"/>
      <c r="M34" s="41"/>
      <c r="N34" s="84"/>
      <c r="O34" s="41"/>
      <c r="P34" s="82"/>
      <c r="Q34" s="84"/>
      <c r="R34" s="41"/>
      <c r="S34" s="88"/>
      <c r="T34" s="89"/>
    </row>
    <row r="35" spans="1:20" s="39" customFormat="1" ht="12">
      <c r="A35" s="74"/>
      <c r="B35" s="75"/>
      <c r="C35" s="75"/>
      <c r="D35" s="166"/>
      <c r="E35" s="164"/>
      <c r="F35" s="165"/>
      <c r="G35" s="37"/>
      <c r="H35" s="85"/>
      <c r="I35" s="38"/>
      <c r="J35" s="83"/>
      <c r="K35" s="80"/>
      <c r="L35" s="83"/>
      <c r="M35" s="38"/>
      <c r="N35" s="85"/>
      <c r="O35" s="38"/>
      <c r="P35" s="83"/>
      <c r="Q35" s="85"/>
      <c r="R35" s="38"/>
      <c r="S35" s="86"/>
      <c r="T35" s="87"/>
    </row>
    <row r="36" spans="1:20" s="39" customFormat="1" ht="12">
      <c r="A36" s="76"/>
      <c r="B36" s="77"/>
      <c r="C36" s="77"/>
      <c r="D36" s="152"/>
      <c r="E36" s="164"/>
      <c r="F36" s="165"/>
      <c r="G36" s="40"/>
      <c r="H36" s="84"/>
      <c r="I36" s="41"/>
      <c r="J36" s="82"/>
      <c r="K36" s="81"/>
      <c r="L36" s="82"/>
      <c r="M36" s="41"/>
      <c r="N36" s="84"/>
      <c r="O36" s="41"/>
      <c r="P36" s="82"/>
      <c r="Q36" s="84"/>
      <c r="R36" s="41"/>
      <c r="S36" s="88"/>
      <c r="T36" s="89"/>
    </row>
    <row r="37" spans="1:20" s="39" customFormat="1" ht="12">
      <c r="A37" s="74"/>
      <c r="B37" s="75"/>
      <c r="C37" s="75"/>
      <c r="D37" s="166"/>
      <c r="E37" s="164"/>
      <c r="F37" s="165"/>
      <c r="G37" s="37"/>
      <c r="H37" s="85"/>
      <c r="I37" s="38"/>
      <c r="J37" s="83"/>
      <c r="K37" s="80"/>
      <c r="L37" s="83"/>
      <c r="M37" s="38"/>
      <c r="N37" s="85"/>
      <c r="O37" s="38"/>
      <c r="P37" s="83"/>
      <c r="Q37" s="85"/>
      <c r="R37" s="38"/>
      <c r="S37" s="86"/>
      <c r="T37" s="87"/>
    </row>
    <row r="38" spans="1:20" s="39" customFormat="1" ht="12">
      <c r="A38" s="76"/>
      <c r="B38" s="77"/>
      <c r="C38" s="77"/>
      <c r="D38" s="152"/>
      <c r="E38" s="164"/>
      <c r="F38" s="165"/>
      <c r="G38" s="40"/>
      <c r="H38" s="84"/>
      <c r="I38" s="41"/>
      <c r="J38" s="82"/>
      <c r="K38" s="81"/>
      <c r="L38" s="82"/>
      <c r="M38" s="41"/>
      <c r="N38" s="84"/>
      <c r="O38" s="41"/>
      <c r="P38" s="82"/>
      <c r="Q38" s="84"/>
      <c r="R38" s="41"/>
      <c r="S38" s="88"/>
      <c r="T38" s="89"/>
    </row>
    <row r="39" spans="1:20" s="39" customFormat="1" ht="12">
      <c r="A39" s="74"/>
      <c r="B39" s="75"/>
      <c r="C39" s="75"/>
      <c r="D39" s="166"/>
      <c r="E39" s="164"/>
      <c r="F39" s="165"/>
      <c r="G39" s="37"/>
      <c r="H39" s="85"/>
      <c r="I39" s="38"/>
      <c r="J39" s="83"/>
      <c r="K39" s="80"/>
      <c r="L39" s="83"/>
      <c r="M39" s="38"/>
      <c r="N39" s="85"/>
      <c r="O39" s="38"/>
      <c r="P39" s="83"/>
      <c r="Q39" s="85"/>
      <c r="R39" s="38"/>
      <c r="S39" s="86"/>
      <c r="T39" s="87"/>
    </row>
    <row r="40" spans="1:20" s="39" customFormat="1" ht="12">
      <c r="A40" s="76"/>
      <c r="B40" s="77"/>
      <c r="C40" s="77"/>
      <c r="D40" s="152"/>
      <c r="E40" s="164"/>
      <c r="F40" s="165"/>
      <c r="G40" s="40"/>
      <c r="H40" s="84"/>
      <c r="I40" s="41"/>
      <c r="J40" s="82"/>
      <c r="K40" s="81"/>
      <c r="L40" s="82"/>
      <c r="M40" s="41"/>
      <c r="N40" s="84"/>
      <c r="O40" s="41"/>
      <c r="P40" s="82"/>
      <c r="Q40" s="84"/>
      <c r="R40" s="41"/>
      <c r="S40" s="88"/>
      <c r="T40" s="89"/>
    </row>
    <row r="41" spans="1:20" s="39" customFormat="1" ht="12">
      <c r="A41" s="74"/>
      <c r="B41" s="75"/>
      <c r="C41" s="75"/>
      <c r="D41" s="166"/>
      <c r="E41" s="164"/>
      <c r="F41" s="165"/>
      <c r="G41" s="37"/>
      <c r="H41" s="85"/>
      <c r="I41" s="38"/>
      <c r="J41" s="83"/>
      <c r="K41" s="80"/>
      <c r="L41" s="83"/>
      <c r="M41" s="38"/>
      <c r="N41" s="85"/>
      <c r="O41" s="38"/>
      <c r="P41" s="83"/>
      <c r="Q41" s="85"/>
      <c r="R41" s="38"/>
      <c r="S41" s="86"/>
      <c r="T41" s="87"/>
    </row>
    <row r="42" spans="1:20" s="39" customFormat="1" ht="12">
      <c r="A42" s="76"/>
      <c r="B42" s="77"/>
      <c r="C42" s="77"/>
      <c r="D42" s="152"/>
      <c r="E42" s="164"/>
      <c r="F42" s="165"/>
      <c r="G42" s="40"/>
      <c r="H42" s="84"/>
      <c r="I42" s="41"/>
      <c r="J42" s="82"/>
      <c r="K42" s="81"/>
      <c r="L42" s="82"/>
      <c r="M42" s="41"/>
      <c r="N42" s="84"/>
      <c r="O42" s="41"/>
      <c r="P42" s="82"/>
      <c r="Q42" s="84"/>
      <c r="R42" s="41"/>
      <c r="S42" s="88"/>
      <c r="T42" s="89"/>
    </row>
    <row r="43" spans="1:20" s="39" customFormat="1" ht="12">
      <c r="A43" s="74"/>
      <c r="B43" s="75"/>
      <c r="C43" s="75"/>
      <c r="D43" s="166"/>
      <c r="E43" s="164"/>
      <c r="F43" s="165"/>
      <c r="G43" s="37"/>
      <c r="H43" s="85"/>
      <c r="I43" s="38"/>
      <c r="J43" s="83"/>
      <c r="K43" s="80"/>
      <c r="L43" s="83"/>
      <c r="M43" s="38"/>
      <c r="N43" s="85"/>
      <c r="O43" s="38"/>
      <c r="P43" s="83"/>
      <c r="Q43" s="85"/>
      <c r="R43" s="38"/>
      <c r="S43" s="86"/>
      <c r="T43" s="87"/>
    </row>
    <row r="44" spans="1:20" s="39" customFormat="1" ht="12">
      <c r="A44" s="76"/>
      <c r="B44" s="77"/>
      <c r="C44" s="77"/>
      <c r="D44" s="152"/>
      <c r="E44" s="164"/>
      <c r="F44" s="165"/>
      <c r="G44" s="40"/>
      <c r="H44" s="84"/>
      <c r="I44" s="41"/>
      <c r="J44" s="82"/>
      <c r="K44" s="81"/>
      <c r="L44" s="82"/>
      <c r="M44" s="41"/>
      <c r="N44" s="84"/>
      <c r="O44" s="41"/>
      <c r="P44" s="82"/>
      <c r="Q44" s="84"/>
      <c r="R44" s="41"/>
      <c r="S44" s="88"/>
      <c r="T44" s="89"/>
    </row>
    <row r="45" spans="1:20" s="39" customFormat="1" ht="12">
      <c r="A45" s="74"/>
      <c r="B45" s="75"/>
      <c r="C45" s="75"/>
      <c r="D45" s="166"/>
      <c r="E45" s="164"/>
      <c r="F45" s="165"/>
      <c r="G45" s="37"/>
      <c r="H45" s="85"/>
      <c r="I45" s="38"/>
      <c r="J45" s="83"/>
      <c r="K45" s="80"/>
      <c r="L45" s="83"/>
      <c r="M45" s="38"/>
      <c r="N45" s="85"/>
      <c r="O45" s="38"/>
      <c r="P45" s="83"/>
      <c r="Q45" s="85"/>
      <c r="R45" s="38"/>
      <c r="S45" s="86"/>
      <c r="T45" s="87"/>
    </row>
    <row r="46" spans="1:20" s="39" customFormat="1" ht="12">
      <c r="A46" s="76"/>
      <c r="B46" s="77"/>
      <c r="C46" s="77"/>
      <c r="D46" s="152"/>
      <c r="E46" s="164"/>
      <c r="F46" s="165"/>
      <c r="G46" s="40"/>
      <c r="H46" s="84"/>
      <c r="I46" s="41"/>
      <c r="J46" s="82"/>
      <c r="K46" s="81"/>
      <c r="L46" s="82"/>
      <c r="M46" s="41"/>
      <c r="N46" s="84"/>
      <c r="O46" s="41"/>
      <c r="P46" s="82"/>
      <c r="Q46" s="84"/>
      <c r="R46" s="41"/>
      <c r="S46" s="88"/>
      <c r="T46" s="89"/>
    </row>
    <row r="47" spans="1:20" s="39" customFormat="1" ht="12">
      <c r="A47" s="74"/>
      <c r="B47" s="75"/>
      <c r="C47" s="75"/>
      <c r="D47" s="166"/>
      <c r="E47" s="202"/>
      <c r="F47" s="203"/>
      <c r="G47" s="37"/>
      <c r="H47" s="85"/>
      <c r="I47" s="38"/>
      <c r="J47" s="83"/>
      <c r="K47" s="80"/>
      <c r="L47" s="83"/>
      <c r="M47" s="38"/>
      <c r="N47" s="85"/>
      <c r="O47" s="38"/>
      <c r="P47" s="83"/>
      <c r="Q47" s="85"/>
      <c r="R47" s="38"/>
      <c r="S47" s="86"/>
      <c r="T47" s="87"/>
    </row>
    <row r="48" spans="1:20" s="39" customFormat="1" ht="12">
      <c r="A48" s="76"/>
      <c r="B48" s="77"/>
      <c r="C48" s="77"/>
      <c r="D48" s="152"/>
      <c r="E48" s="153"/>
      <c r="F48" s="154"/>
      <c r="G48" s="40"/>
      <c r="H48" s="84"/>
      <c r="I48" s="41"/>
      <c r="J48" s="82"/>
      <c r="K48" s="81"/>
      <c r="L48" s="82"/>
      <c r="M48" s="41"/>
      <c r="N48" s="84"/>
      <c r="O48" s="41"/>
      <c r="P48" s="82"/>
      <c r="Q48" s="84"/>
      <c r="R48" s="41"/>
      <c r="S48" s="88"/>
      <c r="T48" s="89"/>
    </row>
    <row r="49" spans="1:22">
      <c r="A49" s="78"/>
      <c r="B49" s="79"/>
      <c r="C49" s="79"/>
      <c r="D49" s="181"/>
      <c r="E49" s="214"/>
      <c r="F49" s="215"/>
      <c r="G49" s="42"/>
      <c r="H49" s="149"/>
      <c r="I49" s="44"/>
      <c r="J49" s="44"/>
      <c r="K49" s="43"/>
      <c r="L49" s="44"/>
      <c r="M49" s="44"/>
      <c r="N49" s="45"/>
      <c r="O49" s="46"/>
      <c r="P49" s="47"/>
      <c r="Q49" s="45"/>
      <c r="R49" s="46"/>
      <c r="S49" s="35" t="s">
        <v>5</v>
      </c>
      <c r="T49" s="48"/>
    </row>
    <row r="50" spans="1:22">
      <c r="A50" s="49"/>
      <c r="B50" s="50"/>
      <c r="C50" s="50"/>
      <c r="D50" s="50"/>
      <c r="E50" s="50"/>
      <c r="F50" s="51"/>
      <c r="H50" s="150"/>
      <c r="J50" s="53"/>
      <c r="K50" s="52"/>
      <c r="M50" s="54"/>
      <c r="N50" s="55"/>
      <c r="O50" s="54"/>
      <c r="P50" s="55"/>
      <c r="Q50" s="55"/>
      <c r="R50" s="56"/>
      <c r="S50" s="57"/>
      <c r="T50" s="58">
        <f>IF(SUM(T25:T49)=0,"",SUM(T25:T49))</f>
        <v>22.2</v>
      </c>
    </row>
    <row r="51" spans="1:22">
      <c r="A51" s="49"/>
      <c r="B51" s="50"/>
      <c r="C51" s="50"/>
      <c r="D51" s="50"/>
      <c r="E51" s="50"/>
      <c r="F51" s="51"/>
      <c r="H51" s="147">
        <f>SUM(H25:H49)</f>
        <v>4.25</v>
      </c>
      <c r="J51" s="59"/>
      <c r="K51" s="60"/>
      <c r="M51" s="19"/>
      <c r="N51" s="61"/>
      <c r="O51" s="19"/>
      <c r="P51" s="61"/>
      <c r="Q51" s="61"/>
      <c r="R51" s="62"/>
      <c r="S51" s="63">
        <v>400</v>
      </c>
      <c r="T51" s="64">
        <f>IF((H51)="","",H51*S51)</f>
        <v>1700</v>
      </c>
    </row>
    <row r="52" spans="1:22">
      <c r="A52" s="49"/>
      <c r="B52" s="50"/>
      <c r="C52" s="50"/>
      <c r="D52" s="50"/>
      <c r="E52" s="50"/>
      <c r="F52" s="51"/>
      <c r="J52" s="65">
        <f>SUM(J25:J49)</f>
        <v>0</v>
      </c>
      <c r="M52" s="19"/>
      <c r="N52" s="61"/>
      <c r="O52" s="19"/>
      <c r="P52" s="61"/>
      <c r="Q52" s="61"/>
      <c r="R52" s="54"/>
      <c r="S52" s="63">
        <v>15</v>
      </c>
      <c r="T52" s="64">
        <f>IF((J52)="","",J52*S52)</f>
        <v>0</v>
      </c>
    </row>
    <row r="53" spans="1:22">
      <c r="A53" s="49"/>
      <c r="B53" s="50"/>
      <c r="C53" s="50"/>
      <c r="D53" s="50"/>
      <c r="E53" s="50"/>
      <c r="F53" s="51"/>
      <c r="K53" s="65">
        <f>SUM(K25:K49)</f>
        <v>2</v>
      </c>
      <c r="L53" s="65">
        <f>SUM(L25:L49)</f>
        <v>1</v>
      </c>
      <c r="M53" s="19"/>
      <c r="O53" s="19"/>
      <c r="P53" s="57"/>
      <c r="Q53" s="57"/>
      <c r="R53" s="54"/>
      <c r="S53" s="63">
        <v>30</v>
      </c>
      <c r="T53" s="64">
        <f>SUM(K53+L53)*S53</f>
        <v>90</v>
      </c>
      <c r="U53" s="66"/>
      <c r="V53" s="67"/>
    </row>
    <row r="54" spans="1:22">
      <c r="A54" s="49"/>
      <c r="B54" s="50"/>
      <c r="C54" s="50"/>
      <c r="D54" s="50"/>
      <c r="E54" s="50"/>
      <c r="F54" s="51"/>
      <c r="N54" s="68">
        <f>SUM(N25:N49)</f>
        <v>0</v>
      </c>
      <c r="S54" s="63"/>
      <c r="T54" s="64">
        <f>N54</f>
        <v>0</v>
      </c>
    </row>
    <row r="55" spans="1:22">
      <c r="A55" s="49"/>
      <c r="B55" s="50"/>
      <c r="C55" s="50"/>
      <c r="D55" s="69"/>
      <c r="E55" s="69"/>
      <c r="F55" s="69"/>
      <c r="P55" s="70">
        <f>SUM(P25:P49)</f>
        <v>430</v>
      </c>
      <c r="S55" s="63">
        <v>0.7</v>
      </c>
      <c r="T55" s="64">
        <f>SUM(P55*S55)</f>
        <v>301</v>
      </c>
    </row>
    <row r="56" spans="1:22">
      <c r="A56" s="49"/>
      <c r="B56" s="50"/>
      <c r="C56" s="50"/>
      <c r="D56" s="50"/>
      <c r="E56" s="71"/>
      <c r="F56" s="71"/>
      <c r="Q56" s="68">
        <f>SUM(Q25:Q49)</f>
        <v>0</v>
      </c>
      <c r="S56" s="63"/>
      <c r="T56" s="64">
        <f>Q56</f>
        <v>0</v>
      </c>
    </row>
    <row r="57" spans="1:22">
      <c r="A57" s="91"/>
      <c r="B57" s="91"/>
      <c r="C57" s="91"/>
      <c r="D57" s="92"/>
      <c r="E57" s="7"/>
      <c r="F57" s="92"/>
    </row>
    <row r="58" spans="1:22" ht="13.5" thickBot="1">
      <c r="P58" s="204" t="s">
        <v>45</v>
      </c>
      <c r="Q58" s="205"/>
      <c r="S58" s="73"/>
      <c r="T58" s="72">
        <f>SUM(T50:T56)</f>
        <v>2113.1999999999998</v>
      </c>
    </row>
    <row r="59" spans="1:22" ht="13.5" thickTop="1"/>
    <row r="61" spans="1:22" ht="18" customHeight="1">
      <c r="F61" s="118" t="s">
        <v>52</v>
      </c>
      <c r="G61" s="2" t="s">
        <v>53</v>
      </c>
      <c r="I61" s="118"/>
      <c r="J61" s="118"/>
      <c r="K61" s="118"/>
      <c r="L61" s="118"/>
      <c r="M61" s="118"/>
      <c r="N61" s="118" t="s">
        <v>50</v>
      </c>
      <c r="R61" s="2" t="s">
        <v>51</v>
      </c>
    </row>
    <row r="62" spans="1:22" ht="34.9" customHeight="1">
      <c r="F62" s="118" t="s">
        <v>52</v>
      </c>
      <c r="G62" s="2" t="s">
        <v>53</v>
      </c>
      <c r="I62" s="119"/>
      <c r="J62" s="119"/>
      <c r="K62" s="119"/>
      <c r="L62" s="119"/>
      <c r="M62" s="119"/>
      <c r="N62" s="151" t="s">
        <v>54</v>
      </c>
      <c r="O62" s="151"/>
      <c r="P62" s="151"/>
      <c r="Q62" s="151"/>
      <c r="R62" s="2" t="s">
        <v>51</v>
      </c>
    </row>
    <row r="63" spans="1:22">
      <c r="H63" s="119"/>
      <c r="I63" s="119"/>
      <c r="J63" s="119"/>
      <c r="K63" s="119"/>
      <c r="L63" s="119"/>
      <c r="M63" s="119"/>
      <c r="N63" s="118"/>
    </row>
  </sheetData>
  <sheetProtection sheet="1"/>
  <mergeCells count="57">
    <mergeCell ref="H6:L6"/>
    <mergeCell ref="N6:T6"/>
    <mergeCell ref="H8:L8"/>
    <mergeCell ref="N8:T8"/>
    <mergeCell ref="H10:L11"/>
    <mergeCell ref="N10:T11"/>
    <mergeCell ref="D28:F28"/>
    <mergeCell ref="D48:F48"/>
    <mergeCell ref="D46:F46"/>
    <mergeCell ref="J19:L19"/>
    <mergeCell ref="D27:F27"/>
    <mergeCell ref="H19:H22"/>
    <mergeCell ref="D24:F24"/>
    <mergeCell ref="D39:F39"/>
    <mergeCell ref="D36:F36"/>
    <mergeCell ref="D26:F26"/>
    <mergeCell ref="D23:F23"/>
    <mergeCell ref="D25:F25"/>
    <mergeCell ref="D29:F29"/>
    <mergeCell ref="D42:F42"/>
    <mergeCell ref="D38:F38"/>
    <mergeCell ref="D32:F32"/>
    <mergeCell ref="A21:A22"/>
    <mergeCell ref="D22:F22"/>
    <mergeCell ref="A15:T15"/>
    <mergeCell ref="B21:C21"/>
    <mergeCell ref="N13:T13"/>
    <mergeCell ref="K20:K22"/>
    <mergeCell ref="L20:L22"/>
    <mergeCell ref="J20:J22"/>
    <mergeCell ref="H13:L13"/>
    <mergeCell ref="A1:A4"/>
    <mergeCell ref="B1:B4"/>
    <mergeCell ref="A20:F20"/>
    <mergeCell ref="A19:C19"/>
    <mergeCell ref="D19:F19"/>
    <mergeCell ref="F10:F11"/>
    <mergeCell ref="D34:F34"/>
    <mergeCell ref="D30:F30"/>
    <mergeCell ref="D49:F49"/>
    <mergeCell ref="D47:F47"/>
    <mergeCell ref="D31:F31"/>
    <mergeCell ref="D33:F33"/>
    <mergeCell ref="D35:F35"/>
    <mergeCell ref="D37:F37"/>
    <mergeCell ref="D45:F45"/>
    <mergeCell ref="D40:F40"/>
    <mergeCell ref="D44:F44"/>
    <mergeCell ref="D41:F41"/>
    <mergeCell ref="D43:F43"/>
    <mergeCell ref="N62:Q62"/>
    <mergeCell ref="P58:Q58"/>
    <mergeCell ref="Q19:Q22"/>
    <mergeCell ref="T19:T22"/>
    <mergeCell ref="P19:P22"/>
    <mergeCell ref="N19:N22"/>
    <mergeCell ref="S19:S22"/>
  </mergeCells>
  <phoneticPr fontId="1" type="noConversion"/>
  <printOptions horizontalCentered="1"/>
  <pageMargins left="0.23622047244094491" right="0.19685039370078741" top="0.19685039370078741" bottom="0.19685039370078741" header="0.51181102362204722" footer="0.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Formular - Formulaire</vt:lpstr>
      <vt:lpstr>Beispiel - Exemple</vt:lpstr>
      <vt:lpstr>'Beispiel - Exemple'!Druckbereich</vt:lpstr>
      <vt:lpstr>'Formular - Formulaire'!Druckbereich</vt:lpstr>
    </vt:vector>
  </TitlesOfParts>
  <Company>Swisstopo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Spesenformular</dc:title>
  <dc:creator>Guido Donzé</dc:creator>
  <cp:lastModifiedBy>Lombriser Eleonore swisstopo</cp:lastModifiedBy>
  <cp:lastPrinted>2015-07-27T07:15:16Z</cp:lastPrinted>
  <dcterms:created xsi:type="dcterms:W3CDTF">2002-09-19T11:08:14Z</dcterms:created>
  <dcterms:modified xsi:type="dcterms:W3CDTF">2025-06-05T10:32:02Z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434708502</vt:i4>
  </property>
  <property fmtid="{D5CDD505-2E9C-101B-9397-08002B2CF9AE}" pid="3" name="_EmailSubject">
    <vt:lpwstr>Excel</vt:lpwstr>
  </property>
  <property fmtid="{D5CDD505-2E9C-101B-9397-08002B2CF9AE}" pid="4" name="_AuthorEmail">
    <vt:lpwstr>Elisabeth.Buerki-Gyger@swisstopo.ch</vt:lpwstr>
  </property>
  <property fmtid="{D5CDD505-2E9C-101B-9397-08002B2CF9AE}" pid="5" name="_AuthorEmailDisplayName">
    <vt:lpwstr>Bürki Gyger Elisabeth LT</vt:lpwstr>
  </property>
  <property fmtid="{D5CDD505-2E9C-101B-9397-08002B2CF9AE}" pid="6" name="_PreviousAdHocReviewCycleID">
    <vt:i4>214059884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2025-04-29T09:22:56Z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3aafe7a7-8f0f-495a-abea-6bce3afa86a7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